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0" documentId="13_ncr:1_{DF21FEC6-E543-430B-93B2-6968E629C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d Tab" sheetId="3" r:id="rId1"/>
    <sheet name="Line Items" sheetId="2" r:id="rId2"/>
  </sheets>
  <definedNames>
    <definedName name="Overage">'Line Items'!#REF!</definedName>
    <definedName name="_xlnm.Print_Titles" localSheetId="1">'Line Items'!$3:$4</definedName>
    <definedName name="Title1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2" l="1"/>
  <c r="K10" i="2" l="1"/>
  <c r="K9" i="2"/>
  <c r="F9" i="2"/>
  <c r="E10" i="2" s="1"/>
  <c r="G10" i="2"/>
  <c r="L8" i="2"/>
  <c r="L7" i="2"/>
  <c r="J8" i="2"/>
  <c r="J7" i="2"/>
  <c r="J9" i="2" s="1"/>
  <c r="I10" i="2" s="1"/>
  <c r="A3" i="2"/>
  <c r="H8" i="2" l="1"/>
  <c r="H7" i="2"/>
  <c r="A6" i="2"/>
  <c r="A7" i="2" s="1"/>
  <c r="A8" i="2" s="1"/>
  <c r="F36" i="3" l="1"/>
  <c r="F31" i="3"/>
  <c r="E39" i="3"/>
  <c r="E40" i="3" s="1"/>
  <c r="E41" i="3" s="1"/>
  <c r="E42" i="3" s="1"/>
  <c r="D39" i="3"/>
  <c r="C39" i="3"/>
  <c r="E34" i="3"/>
  <c r="E35" i="3" s="1"/>
  <c r="E36" i="3" s="1"/>
  <c r="D34" i="3"/>
  <c r="D36" i="3" s="1"/>
  <c r="C34" i="3"/>
  <c r="D30" i="3"/>
  <c r="D31" i="3" s="1"/>
  <c r="E29" i="3"/>
  <c r="E30" i="3" s="1"/>
  <c r="E31" i="3" s="1"/>
  <c r="E23" i="3"/>
  <c r="E24" i="3" s="1"/>
  <c r="E25" i="3" s="1"/>
  <c r="E26" i="3" s="1"/>
  <c r="D23" i="3"/>
  <c r="D25" i="3" s="1"/>
  <c r="C24" i="3"/>
  <c r="C31" i="3" s="1"/>
  <c r="C23" i="3"/>
  <c r="B22" i="3"/>
  <c r="C35" i="3" l="1"/>
  <c r="D24" i="3"/>
  <c r="D26" i="3" s="1"/>
  <c r="C36" i="3"/>
  <c r="C30" i="3"/>
  <c r="D41" i="3"/>
  <c r="D42" i="3" s="1"/>
  <c r="D35" i="3"/>
  <c r="G23" i="3" l="1"/>
  <c r="G36" i="3"/>
  <c r="G31" i="3"/>
  <c r="B29" i="3"/>
  <c r="B39" i="3" l="1"/>
  <c r="B34" i="3"/>
</calcChain>
</file>

<file path=xl/sharedStrings.xml><?xml version="1.0" encoding="utf-8"?>
<sst xmlns="http://schemas.openxmlformats.org/spreadsheetml/2006/main" count="87" uniqueCount="39">
  <si>
    <t>Quantity</t>
  </si>
  <si>
    <t>UOM</t>
  </si>
  <si>
    <t>Description</t>
  </si>
  <si>
    <t>Total Cost</t>
  </si>
  <si>
    <t>Unit Price</t>
  </si>
  <si>
    <t>Total</t>
  </si>
  <si>
    <t>BID TABULATION &amp; NOTICE OF INTENT TO AWARD</t>
  </si>
  <si>
    <t>Total Bid Amount</t>
  </si>
  <si>
    <t>Item</t>
  </si>
  <si>
    <t xml:space="preserve">Bidder Name </t>
  </si>
  <si>
    <t>Office Location</t>
  </si>
  <si>
    <t>Qty</t>
  </si>
  <si>
    <t>Furnish new .02 µm filter* (semi-annual replacement</t>
  </si>
  <si>
    <t>Installation charge  (if any)</t>
  </si>
  <si>
    <t>EA</t>
  </si>
  <si>
    <t>ANNUAL PRICING</t>
  </si>
  <si>
    <t>Buyer: Ashley Presley</t>
  </si>
  <si>
    <r>
      <t xml:space="preserve">Buyer Email: </t>
    </r>
    <r>
      <rPr>
        <u/>
        <sz val="12"/>
        <color rgb="FF0070C0"/>
        <rFont val="Gadugi"/>
        <family val="2"/>
      </rPr>
      <t>apresley@ocalafl.gov</t>
    </r>
  </si>
  <si>
    <t>Buyer Phone: 352-629-8364</t>
  </si>
  <si>
    <t>Included</t>
  </si>
  <si>
    <r>
      <t>Solicitation: ITB</t>
    </r>
    <r>
      <rPr>
        <b/>
        <sz val="12"/>
        <color theme="1"/>
        <rFont val="Gadugi"/>
        <family val="2"/>
      </rPr>
      <t># REC/250743</t>
    </r>
  </si>
  <si>
    <t>Bid Name: Landscaping Services at North Magnolia &amp; Mary Sue Rich Community Center (MSR)</t>
  </si>
  <si>
    <t>ProRFx ID: ITB07182500000098</t>
  </si>
  <si>
    <t>Bids: #4</t>
  </si>
  <si>
    <t>Notifications Sent: # 19218</t>
  </si>
  <si>
    <t>BWC Services USA, LLC</t>
  </si>
  <si>
    <t>Ocala, FL</t>
  </si>
  <si>
    <t>Solo Cats Services</t>
  </si>
  <si>
    <t>Southern Lawn Care Mid Florida Inc</t>
  </si>
  <si>
    <t>Anthony, FL</t>
  </si>
  <si>
    <t>Ayopa, Inc</t>
  </si>
  <si>
    <t>Sanford, FL</t>
  </si>
  <si>
    <t>600 N Magnolia Ave to 923 N Magnolia Ave</t>
  </si>
  <si>
    <t>Mary Sue Rich Community Center</t>
  </si>
  <si>
    <t xml:space="preserve">Solo Cats Services </t>
  </si>
  <si>
    <t xml:space="preserve">Ayopa, Inc </t>
  </si>
  <si>
    <t>TWO YEAR- TOTAL BID AMOUNT</t>
  </si>
  <si>
    <t>Landscaping Services at North Magnolia &amp; Mary Sue Rich Community Center (MSR)</t>
  </si>
  <si>
    <r>
      <t xml:space="preserve">8/20/25  </t>
    </r>
    <r>
      <rPr>
        <b/>
        <sz val="18"/>
        <color rgb="FF1C3F5E"/>
        <rFont val="Gadugi"/>
        <family val="2"/>
      </rPr>
      <t xml:space="preserve"> Notice of Intent to Award</t>
    </r>
    <r>
      <rPr>
        <sz val="18"/>
        <color rgb="FF1C3F5E"/>
        <rFont val="Gadugi"/>
        <family val="2"/>
      </rPr>
      <t xml:space="preserve"> to BWC Services USA, LLC.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</si>
</sst>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3"/>
      <name val="Cambria"/>
      <family val="2"/>
      <scheme val="maj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b/>
      <sz val="14"/>
      <color theme="0"/>
      <name val="Gadugi"/>
      <family val="2"/>
    </font>
    <font>
      <sz val="12"/>
      <color theme="1"/>
      <name val="Gadugi"/>
      <family val="2"/>
    </font>
    <font>
      <b/>
      <sz val="16"/>
      <color theme="0"/>
      <name val="Gadugi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Gadugi"/>
      <family val="2"/>
    </font>
    <font>
      <b/>
      <sz val="12"/>
      <color theme="1"/>
      <name val="Gadugi"/>
      <family val="2"/>
    </font>
    <font>
      <u/>
      <sz val="12"/>
      <color rgb="FF0070C0"/>
      <name val="Gadugi"/>
      <family val="2"/>
    </font>
    <font>
      <sz val="12"/>
      <color theme="1"/>
      <name val="Calibri"/>
      <family val="2"/>
    </font>
    <font>
      <sz val="16"/>
      <color theme="1"/>
      <name val="Gadugi"/>
      <family val="2"/>
    </font>
    <font>
      <sz val="16"/>
      <color theme="1"/>
      <name val="Calibri"/>
      <family val="2"/>
    </font>
    <font>
      <b/>
      <sz val="26"/>
      <color theme="0"/>
      <name val="Calibri"/>
      <family val="2"/>
    </font>
    <font>
      <sz val="18"/>
      <color rgb="FF1C3F5E"/>
      <name val="Gadugi"/>
      <family val="2"/>
    </font>
    <font>
      <b/>
      <sz val="18"/>
      <color rgb="FF1C3F5E"/>
      <name val="Gadugi"/>
      <family val="2"/>
    </font>
    <font>
      <b/>
      <sz val="14"/>
      <name val="Gadugi"/>
      <family val="2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ECE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34F76"/>
        <bgColor indexed="64"/>
      </patternFill>
    </fill>
    <fill>
      <patternFill patternType="solid">
        <fgColor rgb="FFEEF4F6"/>
        <bgColor indexed="64"/>
      </patternFill>
    </fill>
    <fill>
      <patternFill patternType="solid">
        <fgColor rgb="FFA1C6CF"/>
        <bgColor indexed="64"/>
      </patternFill>
    </fill>
    <fill>
      <patternFill patternType="solid">
        <fgColor rgb="FF9BC7CE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6"/>
      </left>
      <right style="thin">
        <color theme="6" tint="0.39994506668294322"/>
      </right>
      <top/>
      <bottom/>
      <diagonal/>
    </border>
    <border>
      <left/>
      <right style="thin">
        <color theme="6" tint="0.39994506668294322"/>
      </right>
      <top/>
      <bottom/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medium">
        <color rgb="FF234F76"/>
      </left>
      <right/>
      <top style="medium">
        <color rgb="FF234F76"/>
      </top>
      <bottom/>
      <diagonal/>
    </border>
    <border>
      <left/>
      <right/>
      <top style="medium">
        <color rgb="FF234F76"/>
      </top>
      <bottom/>
      <diagonal/>
    </border>
    <border>
      <left/>
      <right style="medium">
        <color rgb="FF234F76"/>
      </right>
      <top style="medium">
        <color rgb="FF234F76"/>
      </top>
      <bottom/>
      <diagonal/>
    </border>
    <border>
      <left style="medium">
        <color rgb="FF234F76"/>
      </left>
      <right/>
      <top/>
      <bottom style="medium">
        <color rgb="FF234F76"/>
      </bottom>
      <diagonal/>
    </border>
    <border>
      <left/>
      <right/>
      <top/>
      <bottom style="medium">
        <color rgb="FF234F76"/>
      </bottom>
      <diagonal/>
    </border>
    <border>
      <left/>
      <right style="medium">
        <color rgb="FF234F76"/>
      </right>
      <top/>
      <bottom style="medium">
        <color rgb="FF234F76"/>
      </bottom>
      <diagonal/>
    </border>
    <border>
      <left/>
      <right style="medium">
        <color rgb="FF234F76"/>
      </right>
      <top style="medium">
        <color rgb="FF234F76"/>
      </top>
      <bottom style="medium">
        <color rgb="FF234F76"/>
      </bottom>
      <diagonal/>
    </border>
    <border>
      <left style="medium">
        <color rgb="FF234F76"/>
      </left>
      <right/>
      <top style="medium">
        <color rgb="FF234F76"/>
      </top>
      <bottom style="medium">
        <color rgb="FF234F76"/>
      </bottom>
      <diagonal/>
    </border>
    <border>
      <left/>
      <right/>
      <top style="medium">
        <color rgb="FF234F76"/>
      </top>
      <bottom style="medium">
        <color rgb="FF234F76"/>
      </bottom>
      <diagonal/>
    </border>
    <border>
      <left style="thick">
        <color rgb="FF234F76"/>
      </left>
      <right/>
      <top style="double">
        <color rgb="FF234F76"/>
      </top>
      <bottom style="double">
        <color rgb="FF234F76"/>
      </bottom>
      <diagonal/>
    </border>
    <border>
      <left/>
      <right/>
      <top style="double">
        <color rgb="FF234F76"/>
      </top>
      <bottom style="double">
        <color rgb="FF234F76"/>
      </bottom>
      <diagonal/>
    </border>
    <border>
      <left/>
      <right style="thick">
        <color rgb="FF234F76"/>
      </right>
      <top style="double">
        <color rgb="FF234F76"/>
      </top>
      <bottom style="double">
        <color rgb="FF234F76"/>
      </bottom>
      <diagonal/>
    </border>
    <border>
      <left style="thick">
        <color rgb="FF234F76"/>
      </left>
      <right/>
      <top style="double">
        <color rgb="FF234F76"/>
      </top>
      <bottom/>
      <diagonal/>
    </border>
    <border>
      <left/>
      <right/>
      <top style="double">
        <color rgb="FF234F76"/>
      </top>
      <bottom/>
      <diagonal/>
    </border>
    <border>
      <left style="thin">
        <color indexed="64"/>
      </left>
      <right/>
      <top style="medium">
        <color rgb="FF234F76"/>
      </top>
      <bottom style="medium">
        <color rgb="FF234F76"/>
      </bottom>
      <diagonal/>
    </border>
    <border>
      <left/>
      <right style="thin">
        <color indexed="64"/>
      </right>
      <top style="medium">
        <color rgb="FF234F76"/>
      </top>
      <bottom style="medium">
        <color rgb="FF234F76"/>
      </bottom>
      <diagonal/>
    </border>
    <border>
      <left style="thin">
        <color indexed="64"/>
      </left>
      <right/>
      <top style="medium">
        <color rgb="FF234F76"/>
      </top>
      <bottom/>
      <diagonal/>
    </border>
    <border>
      <left/>
      <right style="thin">
        <color indexed="64"/>
      </right>
      <top style="medium">
        <color rgb="FF234F76"/>
      </top>
      <bottom/>
      <diagonal/>
    </border>
    <border>
      <left style="thin">
        <color indexed="64"/>
      </left>
      <right/>
      <top/>
      <bottom style="medium">
        <color rgb="FF234F76"/>
      </bottom>
      <diagonal/>
    </border>
    <border>
      <left/>
      <right style="thin">
        <color indexed="64"/>
      </right>
      <top/>
      <bottom style="medium">
        <color rgb="FF234F76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234F76"/>
      </left>
      <right style="medium">
        <color rgb="FF234F76"/>
      </right>
      <top style="thin">
        <color indexed="64"/>
      </top>
      <bottom style="medium">
        <color rgb="FF234F76"/>
      </bottom>
      <diagonal/>
    </border>
  </borders>
  <cellStyleXfs count="17">
    <xf numFmtId="0" fontId="0" fillId="0" borderId="0">
      <alignment wrapText="1"/>
    </xf>
    <xf numFmtId="0" fontId="2" fillId="2" borderId="4">
      <alignment horizontal="center"/>
    </xf>
    <xf numFmtId="1" fontId="1" fillId="0" borderId="6" applyFont="0" applyFill="0">
      <alignment horizontal="right"/>
    </xf>
    <xf numFmtId="41" fontId="1" fillId="0" borderId="0" applyFont="0" applyFill="0" applyBorder="0" applyAlignment="0" applyProtection="0"/>
    <xf numFmtId="8" fontId="1" fillId="0" borderId="0" applyFont="0" applyFill="0" applyBorder="0">
      <alignment horizontal="right"/>
    </xf>
    <xf numFmtId="8" fontId="1" fillId="0" borderId="7" applyFont="0" applyFill="0">
      <alignment horizontal="right"/>
    </xf>
    <xf numFmtId="9" fontId="1" fillId="0" borderId="0" applyFont="0" applyFill="0" applyBorder="0" applyAlignment="0" applyProtection="0"/>
    <xf numFmtId="0" fontId="4" fillId="0" borderId="1"/>
    <xf numFmtId="0" fontId="2" fillId="3" borderId="5">
      <alignment horizontal="center"/>
    </xf>
    <xf numFmtId="0" fontId="3" fillId="4" borderId="0" applyNumberFormat="0" applyFont="0" applyBorder="0">
      <alignment horizontal="center"/>
    </xf>
    <xf numFmtId="0" fontId="5" fillId="0" borderId="0" applyNumberFormat="0" applyFont="0" applyFill="0" applyBorder="0" applyProtection="0">
      <alignment horizontal="center"/>
    </xf>
    <xf numFmtId="8" fontId="2" fillId="0" borderId="3">
      <alignment horizontal="left" indent="5"/>
    </xf>
    <xf numFmtId="0" fontId="2" fillId="0" borderId="2">
      <alignment horizontal="left" wrapText="1"/>
    </xf>
    <xf numFmtId="8" fontId="2" fillId="0" borderId="8" applyFont="0" applyFill="0" applyAlignment="0">
      <alignment horizontal="left" wrapText="1" indent="14"/>
    </xf>
    <xf numFmtId="0" fontId="7" fillId="0" borderId="0" applyNumberFormat="0" applyFill="0" applyBorder="0" applyAlignment="0" applyProtection="0"/>
    <xf numFmtId="0" fontId="1" fillId="0" borderId="0"/>
    <xf numFmtId="0" fontId="1" fillId="0" borderId="0"/>
  </cellStyleXfs>
  <cellXfs count="187">
    <xf numFmtId="0" fontId="0" fillId="0" borderId="0" xfId="0">
      <alignment wrapText="1"/>
    </xf>
    <xf numFmtId="0" fontId="6" fillId="0" borderId="0" xfId="0" applyFo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wrapText="1"/>
    </xf>
    <xf numFmtId="0" fontId="8" fillId="0" borderId="0" xfId="0" applyFo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1" fontId="5" fillId="10" borderId="9" xfId="0" applyNumberFormat="1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 wrapText="1"/>
    </xf>
    <xf numFmtId="1" fontId="5" fillId="11" borderId="9" xfId="0" applyNumberFormat="1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1" fontId="11" fillId="5" borderId="9" xfId="0" applyNumberFormat="1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3" fillId="8" borderId="9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>
      <alignment wrapText="1"/>
    </xf>
    <xf numFmtId="0" fontId="0" fillId="6" borderId="9" xfId="0" applyFill="1" applyBorder="1" applyAlignment="1">
      <alignment horizontal="center" vertical="center" wrapText="1"/>
    </xf>
    <xf numFmtId="0" fontId="0" fillId="6" borderId="9" xfId="0" applyFill="1" applyBorder="1">
      <alignment wrapText="1"/>
    </xf>
    <xf numFmtId="0" fontId="3" fillId="8" borderId="9" xfId="0" applyFont="1" applyFill="1" applyBorder="1" applyAlignment="1">
      <alignment horizontal="center" vertical="center" wrapText="1"/>
    </xf>
    <xf numFmtId="3" fontId="0" fillId="0" borderId="9" xfId="0" applyNumberFormat="1" applyBorder="1">
      <alignment wrapText="1"/>
    </xf>
    <xf numFmtId="3" fontId="0" fillId="6" borderId="9" xfId="0" applyNumberFormat="1" applyFill="1" applyBorder="1">
      <alignment wrapText="1"/>
    </xf>
    <xf numFmtId="44" fontId="11" fillId="0" borderId="9" xfId="0" applyNumberFormat="1" applyFont="1" applyBorder="1" applyAlignment="1">
      <alignment vertical="center"/>
    </xf>
    <xf numFmtId="44" fontId="11" fillId="0" borderId="12" xfId="0" applyNumberFormat="1" applyFont="1" applyBorder="1" applyAlignment="1">
      <alignment vertical="center"/>
    </xf>
    <xf numFmtId="44" fontId="10" fillId="5" borderId="0" xfId="0" applyNumberFormat="1" applyFont="1" applyFill="1" applyAlignment="1">
      <alignment horizontal="left" vertical="center" wrapText="1"/>
    </xf>
    <xf numFmtId="44" fontId="3" fillId="8" borderId="15" xfId="0" applyNumberFormat="1" applyFont="1" applyFill="1" applyBorder="1" applyAlignment="1">
      <alignment horizontal="center" vertical="center"/>
    </xf>
    <xf numFmtId="44" fontId="3" fillId="8" borderId="16" xfId="0" applyNumberFormat="1" applyFont="1" applyFill="1" applyBorder="1" applyAlignment="1">
      <alignment horizontal="center" vertical="center"/>
    </xf>
    <xf numFmtId="44" fontId="5" fillId="11" borderId="17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44" fontId="5" fillId="11" borderId="12" xfId="0" applyNumberFormat="1" applyFont="1" applyFill="1" applyBorder="1" applyAlignment="1">
      <alignment vertical="center"/>
    </xf>
    <xf numFmtId="44" fontId="5" fillId="11" borderId="17" xfId="0" applyNumberFormat="1" applyFont="1" applyFill="1" applyBorder="1" applyAlignment="1">
      <alignment vertical="center"/>
    </xf>
    <xf numFmtId="44" fontId="5" fillId="10" borderId="12" xfId="0" applyNumberFormat="1" applyFont="1" applyFill="1" applyBorder="1" applyAlignment="1">
      <alignment horizontal="center" vertical="center"/>
    </xf>
    <xf numFmtId="44" fontId="5" fillId="10" borderId="17" xfId="0" applyNumberFormat="1" applyFont="1" applyFill="1" applyBorder="1" applyAlignment="1">
      <alignment horizontal="center" vertical="center"/>
    </xf>
    <xf numFmtId="44" fontId="5" fillId="7" borderId="12" xfId="0" applyNumberFormat="1" applyFont="1" applyFill="1" applyBorder="1" applyAlignment="1">
      <alignment vertical="center"/>
    </xf>
    <xf numFmtId="44" fontId="0" fillId="0" borderId="0" xfId="0" applyNumberFormat="1" applyAlignment="1">
      <alignment vertical="center" wrapText="1"/>
    </xf>
    <xf numFmtId="44" fontId="6" fillId="0" borderId="0" xfId="0" applyNumberFormat="1" applyFont="1">
      <alignment wrapText="1"/>
    </xf>
    <xf numFmtId="44" fontId="6" fillId="0" borderId="0" xfId="4" applyNumberFormat="1" applyFont="1" applyAlignment="1">
      <alignment horizontal="center" vertical="center"/>
    </xf>
    <xf numFmtId="44" fontId="3" fillId="8" borderId="0" xfId="0" applyNumberFormat="1" applyFont="1" applyFill="1" applyAlignment="1">
      <alignment horizontal="center" vertical="center" wrapText="1"/>
    </xf>
    <xf numFmtId="44" fontId="0" fillId="0" borderId="9" xfId="4" applyNumberFormat="1" applyFont="1" applyBorder="1" applyAlignment="1">
      <alignment horizontal="center" vertical="center"/>
    </xf>
    <xf numFmtId="44" fontId="3" fillId="8" borderId="12" xfId="0" applyNumberFormat="1" applyFont="1" applyFill="1" applyBorder="1">
      <alignment wrapText="1"/>
    </xf>
    <xf numFmtId="44" fontId="17" fillId="8" borderId="13" xfId="4" applyNumberFormat="1" applyFont="1" applyFill="1" applyBorder="1" applyAlignment="1">
      <alignment horizontal="center" vertical="center"/>
    </xf>
    <xf numFmtId="44" fontId="6" fillId="0" borderId="0" xfId="4" applyNumberFormat="1" applyFont="1">
      <alignment horizontal="right"/>
    </xf>
    <xf numFmtId="44" fontId="6" fillId="0" borderId="0" xfId="0" applyNumberFormat="1" applyFont="1" applyAlignment="1">
      <alignment horizontal="center" vertical="center" wrapText="1"/>
    </xf>
    <xf numFmtId="44" fontId="0" fillId="6" borderId="9" xfId="4" applyNumberFormat="1" applyFont="1" applyFill="1" applyBorder="1" applyAlignment="1">
      <alignment horizontal="center" vertical="center"/>
    </xf>
    <xf numFmtId="44" fontId="5" fillId="11" borderId="1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4" fontId="22" fillId="0" borderId="0" xfId="0" applyNumberFormat="1" applyFont="1" applyAlignment="1">
      <alignment horizontal="left" vertical="center"/>
    </xf>
    <xf numFmtId="44" fontId="2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/>
    <xf numFmtId="0" fontId="10" fillId="0" borderId="0" xfId="0" applyFont="1" applyAlignment="1">
      <alignment vertical="center" wrapText="1"/>
    </xf>
    <xf numFmtId="44" fontId="10" fillId="0" borderId="0" xfId="0" applyNumberFormat="1" applyFont="1" applyAlignment="1">
      <alignment vertical="center" wrapText="1"/>
    </xf>
    <xf numFmtId="0" fontId="0" fillId="0" borderId="21" xfId="0" applyBorder="1">
      <alignment wrapText="1"/>
    </xf>
    <xf numFmtId="0" fontId="0" fillId="0" borderId="22" xfId="0" applyBorder="1">
      <alignment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>
      <alignment wrapText="1"/>
    </xf>
    <xf numFmtId="0" fontId="2" fillId="0" borderId="22" xfId="0" applyFont="1" applyBorder="1">
      <alignment wrapText="1"/>
    </xf>
    <xf numFmtId="0" fontId="0" fillId="0" borderId="23" xfId="0" applyBorder="1">
      <alignment wrapText="1"/>
    </xf>
    <xf numFmtId="0" fontId="0" fillId="0" borderId="24" xfId="0" applyBorder="1" applyAlignment="1">
      <alignment vertical="center" wrapText="1"/>
    </xf>
    <xf numFmtId="44" fontId="0" fillId="0" borderId="24" xfId="0" applyNumberFormat="1" applyBorder="1" applyAlignment="1">
      <alignment vertical="center" wrapText="1"/>
    </xf>
    <xf numFmtId="0" fontId="0" fillId="0" borderId="25" xfId="0" applyBorder="1">
      <alignment wrapText="1"/>
    </xf>
    <xf numFmtId="0" fontId="0" fillId="0" borderId="38" xfId="0" applyBorder="1">
      <alignment wrapText="1"/>
    </xf>
    <xf numFmtId="0" fontId="10" fillId="0" borderId="39" xfId="0" applyFont="1" applyBorder="1" applyAlignment="1">
      <alignment vertical="center" wrapText="1"/>
    </xf>
    <xf numFmtId="0" fontId="10" fillId="0" borderId="39" xfId="0" applyFont="1" applyBorder="1">
      <alignment wrapText="1"/>
    </xf>
    <xf numFmtId="44" fontId="10" fillId="0" borderId="39" xfId="0" applyNumberFormat="1" applyFont="1" applyBorder="1" applyAlignment="1">
      <alignment vertical="center" wrapText="1"/>
    </xf>
    <xf numFmtId="44" fontId="23" fillId="0" borderId="0" xfId="0" applyNumberFormat="1" applyFont="1" applyAlignment="1">
      <alignment vertical="center"/>
    </xf>
    <xf numFmtId="0" fontId="15" fillId="0" borderId="9" xfId="0" applyFont="1" applyBorder="1" applyAlignment="1">
      <alignment vertical="center" wrapText="1"/>
    </xf>
    <xf numFmtId="44" fontId="28" fillId="12" borderId="46" xfId="0" applyNumberFormat="1" applyFont="1" applyFill="1" applyBorder="1" applyAlignment="1">
      <alignment vertical="center"/>
    </xf>
    <xf numFmtId="44" fontId="28" fillId="12" borderId="17" xfId="0" applyNumberFormat="1" applyFont="1" applyFill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44" fontId="0" fillId="13" borderId="9" xfId="4" applyNumberFormat="1" applyFont="1" applyFill="1" applyBorder="1" applyAlignment="1">
      <alignment horizontal="center" vertical="center"/>
    </xf>
    <xf numFmtId="44" fontId="11" fillId="13" borderId="9" xfId="4" applyNumberFormat="1" applyFont="1" applyFill="1" applyBorder="1" applyAlignment="1">
      <alignment horizontal="center" vertical="center" wrapText="1"/>
    </xf>
    <xf numFmtId="44" fontId="3" fillId="13" borderId="12" xfId="0" applyNumberFormat="1" applyFont="1" applyFill="1" applyBorder="1">
      <alignment wrapText="1"/>
    </xf>
    <xf numFmtId="44" fontId="5" fillId="13" borderId="0" xfId="0" applyNumberFormat="1" applyFont="1" applyFill="1" applyAlignment="1">
      <alignment horizontal="center" vertical="center" wrapText="1"/>
    </xf>
    <xf numFmtId="44" fontId="5" fillId="13" borderId="0" xfId="4" applyNumberFormat="1" applyFont="1" applyFill="1" applyAlignment="1">
      <alignment horizontal="center" vertical="center"/>
    </xf>
    <xf numFmtId="44" fontId="29" fillId="13" borderId="13" xfId="4" applyNumberFormat="1" applyFont="1" applyFill="1" applyBorder="1" applyAlignment="1">
      <alignment horizontal="center" vertical="center"/>
    </xf>
    <xf numFmtId="1" fontId="11" fillId="5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1" fontId="11" fillId="14" borderId="9" xfId="0" applyNumberFormat="1" applyFont="1" applyFill="1" applyBorder="1" applyAlignment="1">
      <alignment horizontal="center"/>
    </xf>
    <xf numFmtId="44" fontId="11" fillId="0" borderId="9" xfId="0" applyNumberFormat="1" applyFont="1" applyBorder="1" applyAlignment="1">
      <alignment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right" wrapText="1"/>
    </xf>
    <xf numFmtId="1" fontId="11" fillId="5" borderId="51" xfId="0" applyNumberFormat="1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44" fontId="11" fillId="0" borderId="51" xfId="0" applyNumberFormat="1" applyFont="1" applyBorder="1" applyAlignment="1">
      <alignment vertical="center"/>
    </xf>
    <xf numFmtId="44" fontId="11" fillId="0" borderId="52" xfId="0" applyNumberFormat="1" applyFont="1" applyBorder="1" applyAlignment="1">
      <alignment vertical="center"/>
    </xf>
    <xf numFmtId="0" fontId="11" fillId="0" borderId="51" xfId="0" applyFont="1" applyBorder="1" applyAlignment="1">
      <alignment horizontal="right" vertical="center" wrapText="1"/>
    </xf>
    <xf numFmtId="1" fontId="11" fillId="0" borderId="51" xfId="0" applyNumberFormat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0" fillId="0" borderId="53" xfId="0" applyBorder="1">
      <alignment wrapText="1"/>
    </xf>
    <xf numFmtId="44" fontId="19" fillId="6" borderId="27" xfId="4" applyNumberFormat="1" applyFont="1" applyFill="1" applyBorder="1" applyAlignment="1">
      <alignment horizontal="center"/>
    </xf>
    <xf numFmtId="44" fontId="19" fillId="6" borderId="28" xfId="4" applyNumberFormat="1" applyFont="1" applyFill="1" applyBorder="1" applyAlignment="1">
      <alignment horizontal="center"/>
    </xf>
    <xf numFmtId="0" fontId="24" fillId="0" borderId="29" xfId="0" applyFont="1" applyBorder="1" applyAlignment="1">
      <alignment horizontal="left" vertical="center"/>
    </xf>
    <xf numFmtId="0" fontId="24" fillId="0" borderId="30" xfId="0" applyFont="1" applyBorder="1" applyAlignment="1">
      <alignment horizontal="left" vertical="center"/>
    </xf>
    <xf numFmtId="0" fontId="15" fillId="0" borderId="44" xfId="0" applyFont="1" applyBorder="1" applyAlignment="1">
      <alignment horizontal="center" vertical="top"/>
    </xf>
    <xf numFmtId="0" fontId="15" fillId="0" borderId="45" xfId="0" applyFont="1" applyBorder="1" applyAlignment="1">
      <alignment horizontal="center" vertical="top"/>
    </xf>
    <xf numFmtId="44" fontId="23" fillId="0" borderId="30" xfId="4" applyNumberFormat="1" applyFont="1" applyBorder="1" applyAlignment="1">
      <alignment horizontal="center"/>
    </xf>
    <xf numFmtId="44" fontId="23" fillId="0" borderId="31" xfId="4" applyNumberFormat="1" applyFont="1" applyBorder="1" applyAlignment="1">
      <alignment horizontal="center"/>
    </xf>
    <xf numFmtId="44" fontId="23" fillId="0" borderId="44" xfId="4" applyNumberFormat="1" applyFont="1" applyBorder="1" applyAlignment="1">
      <alignment horizontal="center"/>
    </xf>
    <xf numFmtId="44" fontId="19" fillId="13" borderId="27" xfId="4" applyNumberFormat="1" applyFont="1" applyFill="1" applyBorder="1" applyAlignment="1">
      <alignment horizontal="center"/>
    </xf>
    <xf numFmtId="44" fontId="19" fillId="13" borderId="28" xfId="4" applyNumberFormat="1" applyFont="1" applyFill="1" applyBorder="1" applyAlignment="1">
      <alignment horizontal="center"/>
    </xf>
    <xf numFmtId="44" fontId="19" fillId="0" borderId="30" xfId="4" applyNumberFormat="1" applyFont="1" applyBorder="1" applyAlignment="1">
      <alignment horizontal="center"/>
    </xf>
    <xf numFmtId="44" fontId="19" fillId="0" borderId="31" xfId="4" applyNumberFormat="1" applyFont="1" applyBorder="1" applyAlignment="1">
      <alignment horizontal="center"/>
    </xf>
    <xf numFmtId="0" fontId="19" fillId="6" borderId="26" xfId="0" applyFont="1" applyFill="1" applyBorder="1" applyAlignment="1">
      <alignment horizontal="left" vertical="center"/>
    </xf>
    <xf numFmtId="0" fontId="19" fillId="6" borderId="43" xfId="0" applyFont="1" applyFill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44" fontId="15" fillId="6" borderId="42" xfId="0" applyNumberFormat="1" applyFont="1" applyFill="1" applyBorder="1" applyAlignment="1">
      <alignment horizontal="center" vertical="center"/>
    </xf>
    <xf numFmtId="44" fontId="15" fillId="6" borderId="43" xfId="0" applyNumberFormat="1" applyFont="1" applyFill="1" applyBorder="1" applyAlignment="1">
      <alignment horizontal="center" vertical="center"/>
    </xf>
    <xf numFmtId="44" fontId="19" fillId="6" borderId="42" xfId="4" applyNumberFormat="1" applyFont="1" applyFill="1" applyBorder="1" applyAlignment="1">
      <alignment horizontal="center"/>
    </xf>
    <xf numFmtId="0" fontId="19" fillId="6" borderId="26" xfId="0" applyFont="1" applyFill="1" applyBorder="1" applyAlignment="1">
      <alignment horizontal="left" vertical="center" wrapText="1"/>
    </xf>
    <xf numFmtId="0" fontId="19" fillId="6" borderId="27" xfId="0" applyFont="1" applyFill="1" applyBorder="1" applyAlignment="1">
      <alignment horizontal="left" vertical="center" wrapText="1"/>
    </xf>
    <xf numFmtId="0" fontId="15" fillId="6" borderId="43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left" vertical="center"/>
    </xf>
    <xf numFmtId="0" fontId="25" fillId="8" borderId="18" xfId="0" applyFont="1" applyFill="1" applyBorder="1" applyAlignment="1">
      <alignment horizontal="center" vertical="center"/>
    </xf>
    <xf numFmtId="0" fontId="25" fillId="8" borderId="19" xfId="0" applyFont="1" applyFill="1" applyBorder="1" applyAlignment="1">
      <alignment horizontal="center" vertical="center"/>
    </xf>
    <xf numFmtId="0" fontId="25" fillId="8" borderId="20" xfId="0" applyFont="1" applyFill="1" applyBorder="1" applyAlignment="1">
      <alignment horizontal="center" vertical="center"/>
    </xf>
    <xf numFmtId="0" fontId="26" fillId="9" borderId="35" xfId="0" applyFont="1" applyFill="1" applyBorder="1" applyAlignment="1">
      <alignment horizontal="center" vertical="center" wrapText="1"/>
    </xf>
    <xf numFmtId="0" fontId="26" fillId="9" borderId="36" xfId="0" applyFont="1" applyFill="1" applyBorder="1" applyAlignment="1">
      <alignment horizontal="center" vertical="center" wrapText="1"/>
    </xf>
    <xf numFmtId="0" fontId="26" fillId="9" borderId="37" xfId="0" applyFont="1" applyFill="1" applyBorder="1" applyAlignment="1">
      <alignment horizontal="center" vertical="center" wrapText="1"/>
    </xf>
    <xf numFmtId="0" fontId="14" fillId="8" borderId="40" xfId="15" applyFont="1" applyFill="1" applyBorder="1" applyAlignment="1">
      <alignment horizontal="center" vertical="center" wrapText="1"/>
    </xf>
    <xf numFmtId="0" fontId="14" fillId="8" borderId="41" xfId="15" applyFont="1" applyFill="1" applyBorder="1" applyAlignment="1">
      <alignment horizontal="center" vertical="center" wrapText="1"/>
    </xf>
    <xf numFmtId="44" fontId="15" fillId="13" borderId="42" xfId="0" applyNumberFormat="1" applyFont="1" applyFill="1" applyBorder="1" applyAlignment="1">
      <alignment horizontal="center" vertical="center"/>
    </xf>
    <xf numFmtId="0" fontId="15" fillId="13" borderId="4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 wrapText="1"/>
    </xf>
    <xf numFmtId="0" fontId="16" fillId="8" borderId="33" xfId="15" applyFont="1" applyFill="1" applyBorder="1" applyAlignment="1">
      <alignment horizontal="center" vertical="center" wrapText="1"/>
    </xf>
    <xf numFmtId="0" fontId="16" fillId="8" borderId="34" xfId="15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9" fillId="13" borderId="26" xfId="0" applyFont="1" applyFill="1" applyBorder="1" applyAlignment="1">
      <alignment horizontal="left" vertical="center" wrapText="1"/>
    </xf>
    <xf numFmtId="0" fontId="19" fillId="13" borderId="27" xfId="0" applyFont="1" applyFill="1" applyBorder="1" applyAlignment="1">
      <alignment horizontal="left" vertical="center" wrapText="1"/>
    </xf>
    <xf numFmtId="0" fontId="23" fillId="0" borderId="29" xfId="0" applyFont="1" applyBorder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44" fontId="16" fillId="8" borderId="34" xfId="16" applyNumberFormat="1" applyFont="1" applyFill="1" applyBorder="1" applyAlignment="1">
      <alignment horizontal="center" vertical="center" wrapText="1"/>
    </xf>
    <xf numFmtId="44" fontId="16" fillId="8" borderId="32" xfId="16" applyNumberFormat="1" applyFont="1" applyFill="1" applyBorder="1" applyAlignment="1">
      <alignment horizontal="center" vertical="center" wrapText="1"/>
    </xf>
    <xf numFmtId="49" fontId="5" fillId="6" borderId="10" xfId="8" applyNumberFormat="1" applyFont="1" applyFill="1" applyBorder="1" applyAlignment="1">
      <alignment horizontal="center" vertical="center" wrapText="1"/>
    </xf>
    <xf numFmtId="49" fontId="5" fillId="6" borderId="11" xfId="8" applyNumberFormat="1" applyFont="1" applyFill="1" applyBorder="1" applyAlignment="1">
      <alignment horizontal="center" vertical="center" wrapText="1"/>
    </xf>
    <xf numFmtId="49" fontId="5" fillId="6" borderId="48" xfId="8" applyNumberFormat="1" applyFont="1" applyFill="1" applyBorder="1" applyAlignment="1">
      <alignment horizontal="center" vertical="center"/>
    </xf>
    <xf numFmtId="49" fontId="5" fillId="6" borderId="49" xfId="8" applyNumberFormat="1" applyFont="1" applyFill="1" applyBorder="1" applyAlignment="1">
      <alignment horizontal="center" vertical="center"/>
    </xf>
    <xf numFmtId="44" fontId="28" fillId="12" borderId="46" xfId="0" applyNumberFormat="1" applyFont="1" applyFill="1" applyBorder="1" applyAlignment="1">
      <alignment horizontal="center" vertical="center"/>
    </xf>
    <xf numFmtId="44" fontId="28" fillId="12" borderId="47" xfId="0" applyNumberFormat="1" applyFont="1" applyFill="1" applyBorder="1" applyAlignment="1">
      <alignment horizontal="center" vertical="center"/>
    </xf>
    <xf numFmtId="49" fontId="5" fillId="6" borderId="10" xfId="8" applyNumberFormat="1" applyFont="1" applyFill="1" applyBorder="1" applyAlignment="1">
      <alignment horizontal="center" vertical="center"/>
    </xf>
    <xf numFmtId="49" fontId="5" fillId="6" borderId="11" xfId="8" applyNumberFormat="1" applyFont="1" applyFill="1" applyBorder="1" applyAlignment="1">
      <alignment horizontal="center" vertical="center"/>
    </xf>
    <xf numFmtId="44" fontId="3" fillId="8" borderId="12" xfId="0" applyNumberFormat="1" applyFont="1" applyFill="1" applyBorder="1" applyAlignment="1">
      <alignment horizontal="center" wrapText="1"/>
    </xf>
    <xf numFmtId="44" fontId="3" fillId="8" borderId="13" xfId="0" applyNumberFormat="1" applyFont="1" applyFill="1" applyBorder="1" applyAlignment="1">
      <alignment horizontal="center" wrapText="1"/>
    </xf>
    <xf numFmtId="0" fontId="18" fillId="8" borderId="9" xfId="12" applyFont="1" applyFill="1" applyBorder="1" applyAlignment="1">
      <alignment vertical="center" wrapText="1"/>
    </xf>
    <xf numFmtId="0" fontId="12" fillId="0" borderId="0" xfId="14" applyFont="1" applyAlignment="1">
      <alignment horizontal="center" vertical="center" wrapText="1"/>
    </xf>
    <xf numFmtId="0" fontId="12" fillId="0" borderId="0" xfId="14" applyFont="1" applyBorder="1" applyAlignment="1">
      <alignment horizontal="center" vertical="center" wrapText="1"/>
    </xf>
    <xf numFmtId="0" fontId="13" fillId="0" borderId="0" xfId="14" applyFont="1" applyAlignment="1">
      <alignment horizontal="center" vertical="center" wrapText="1"/>
    </xf>
    <xf numFmtId="0" fontId="13" fillId="0" borderId="0" xfId="14" applyFont="1" applyBorder="1" applyAlignment="1">
      <alignment horizontal="center" vertical="center" wrapText="1"/>
    </xf>
    <xf numFmtId="44" fontId="28" fillId="13" borderId="12" xfId="0" applyNumberFormat="1" applyFont="1" applyFill="1" applyBorder="1" applyAlignment="1">
      <alignment horizontal="center" vertical="center"/>
    </xf>
    <xf numFmtId="44" fontId="28" fillId="13" borderId="47" xfId="0" applyNumberFormat="1" applyFont="1" applyFill="1" applyBorder="1" applyAlignment="1">
      <alignment horizontal="center" vertical="center"/>
    </xf>
    <xf numFmtId="49" fontId="5" fillId="13" borderId="48" xfId="1" applyNumberFormat="1" applyFont="1" applyFill="1" applyBorder="1" applyAlignment="1">
      <alignment horizontal="center" vertical="center"/>
    </xf>
    <xf numFmtId="49" fontId="5" fillId="13" borderId="49" xfId="1" applyNumberFormat="1" applyFont="1" applyFill="1" applyBorder="1" applyAlignment="1">
      <alignment horizontal="center" vertical="center"/>
    </xf>
    <xf numFmtId="49" fontId="5" fillId="13" borderId="10" xfId="1" applyNumberFormat="1" applyFont="1" applyFill="1" applyBorder="1" applyAlignment="1">
      <alignment horizontal="center" vertical="center"/>
    </xf>
    <xf numFmtId="49" fontId="5" fillId="13" borderId="11" xfId="1" applyNumberFormat="1" applyFont="1" applyFill="1" applyBorder="1" applyAlignment="1">
      <alignment horizontal="center" vertical="center"/>
    </xf>
    <xf numFmtId="44" fontId="17" fillId="8" borderId="12" xfId="4" applyNumberFormat="1" applyFont="1" applyFill="1" applyBorder="1" applyAlignment="1">
      <alignment horizontal="center" vertical="center"/>
    </xf>
    <xf numFmtId="44" fontId="17" fillId="8" borderId="13" xfId="4" applyNumberFormat="1" applyFont="1" applyFill="1" applyBorder="1" applyAlignment="1">
      <alignment horizontal="center" vertical="center"/>
    </xf>
  </cellXfs>
  <cellStyles count="17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Explanatory Text" xfId="14" builtinId="53" customBuiltin="1"/>
    <cellStyle name="Heading 1" xfId="1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15" xr:uid="{4C9D6F45-1E84-4015-9B92-C58CD60D3C66}"/>
    <cellStyle name="Normal 3" xfId="16" xr:uid="{6E91FE87-024C-459E-82EF-9D7C816E8195}"/>
    <cellStyle name="Percent" xfId="6" builtinId="5" customBuiltin="1"/>
    <cellStyle name="Title" xfId="7" builtinId="15" customBuiltin="1"/>
    <cellStyle name="Total" xfId="11" builtinId="25" customBuiltin="1"/>
    <cellStyle name="Total Left Border" xfId="12" xr:uid="{00000000-0005-0000-0000-00000D000000}"/>
    <cellStyle name="Total Right Border" xfId="13" xr:uid="{00000000-0005-0000-0000-00000E000000}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ill>
        <patternFill patternType="solid">
          <fgColor theme="6" tint="0.79998168889431442"/>
          <bgColor theme="6" tint="0.79998168889431442"/>
        </patternFill>
      </fill>
      <border>
        <left style="thin">
          <color theme="6" tint="0.39994506668294322"/>
        </left>
        <right style="thin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thin">
          <color theme="6" tint="0.39994506668294322"/>
        </vertical>
        <horizontal style="thin">
          <color theme="6" tint="0.39994506668294322"/>
        </horizontal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>
        <top style="double">
          <color theme="6"/>
        </top>
      </border>
    </dxf>
  </dxfs>
  <tableStyles count="1" defaultTableStyle="Bathroom remodel cost calculator" defaultPivotStyle="PivotStyleLight16">
    <tableStyle name="Bathroom remodel cost calculator" pivot="0" count="5" xr9:uid="{00000000-0011-0000-FFFF-FFFF00000000}">
      <tableStyleElement type="totalRow" dxfId="72"/>
      <tableStyleElement type="firstColumn" dxfId="71"/>
      <tableStyleElement type="lastColumn" dxfId="70"/>
      <tableStyleElement type="firstRowStripe" dxfId="69"/>
      <tableStyleElement type="secondRowStripe" dxfId="68"/>
    </tableStyle>
  </tableStyles>
  <colors>
    <mruColors>
      <color rgb="FFAECED6"/>
      <color rgb="FFFFFF99"/>
      <color rgb="FF234F76"/>
      <color rgb="FFDFECEF"/>
      <color rgb="FF9BC7CE"/>
      <color rgb="FFA1C6CF"/>
      <color rgb="FFB2C5E0"/>
      <color rgb="FFC9D6E9"/>
      <color rgb="FF468490"/>
      <color rgb="FFB4C6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2207622</xdr:colOff>
      <xdr:row>1</xdr:row>
      <xdr:rowOff>111033</xdr:rowOff>
    </xdr:from>
    <xdr:to>
      <xdr:col>3</xdr:col>
      <xdr:colOff>435428</xdr:colOff>
      <xdr:row>1</xdr:row>
      <xdr:rowOff>1082584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91822-53F9-45DC-B785-15C3E5CDCE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679" y="611776"/>
          <a:ext cx="1099458" cy="962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136686</xdr:colOff>
      <xdr:row>1</xdr:row>
      <xdr:rowOff>261374</xdr:rowOff>
    </xdr:from>
    <xdr:to>
      <xdr:col>0</xdr:col>
      <xdr:colOff>772954</xdr:colOff>
      <xdr:row>2</xdr:row>
      <xdr:rowOff>358617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6" y="380437"/>
          <a:ext cx="636268" cy="5734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808E60D-1FA9-480C-A84A-C84F45DC11F6}" name="Table14" displayName="Table14" ref="B22:G27" headerRowCount="0" totalsRowShown="0" headerRowDxfId="67" dataDxfId="65" headerRowBorderDxfId="66" tableBorderDxfId="64" totalsRowBorderDxfId="63">
  <tableColumns count="6">
    <tableColumn id="1" xr3:uid="{107188D6-2383-4505-B627-91730AFE9DBF}" name="Line Item Number" headerRowDxfId="62" dataDxfId="61"/>
    <tableColumn id="2" xr3:uid="{49261573-630C-44D8-B0FA-DC2D9DF85771}" name="Description" headerRowDxfId="60" dataDxfId="59"/>
    <tableColumn id="3" xr3:uid="{F5492826-447B-40EF-8F70-2F47FA57F608}" name="Quantity" headerRowDxfId="58" dataDxfId="57">
      <calculatedColumnFormula>D20</calculatedColumnFormula>
    </tableColumn>
    <tableColumn id="4" xr3:uid="{6BC5E421-16C6-4104-9EA3-C840197A55DD}" name="UOM" headerRowDxfId="56" dataDxfId="55">
      <calculatedColumnFormula>E21</calculatedColumnFormula>
    </tableColumn>
    <tableColumn id="5" xr3:uid="{B7E63110-CCB4-4699-BC22-008DEE6F9D01}" name="Unit Price" headerRowDxfId="54" dataDxfId="53"/>
    <tableColumn id="6" xr3:uid="{7AABDB3D-8A3C-48E5-B5EE-A1900E3A2A65}" name="Total" headerRowDxfId="52" dataDxfId="51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AD01C2A-094D-4087-BD35-D5857FEDE756}" name="Table15" displayName="Table15" ref="B29:G31" headerRowCount="0" totalsRowShown="0" headerRowDxfId="50" dataDxfId="48" headerRowBorderDxfId="49" tableBorderDxfId="47" totalsRowBorderDxfId="46">
  <tableColumns count="6">
    <tableColumn id="1" xr3:uid="{D7092E49-82F0-4A92-97E6-790A4858085F}" name="Line Item Number" headerRowDxfId="45" dataDxfId="44"/>
    <tableColumn id="2" xr3:uid="{405D561F-13AD-4C9A-A8F3-50E4A8B67DED}" name="Description" headerRowDxfId="43" dataDxfId="42">
      <calculatedColumnFormula>C22</calculatedColumnFormula>
    </tableColumn>
    <tableColumn id="3" xr3:uid="{C7CDE1D3-038E-4DCA-B99A-AE29D1F9E73D}" name="Quantity" headerRowDxfId="41" dataDxfId="40">
      <calculatedColumnFormula>D28</calculatedColumnFormula>
    </tableColumn>
    <tableColumn id="4" xr3:uid="{4CAAC44D-2EC4-402B-A74F-11B1DDFA34FB}" name="UOM" headerRowDxfId="39" dataDxfId="38">
      <calculatedColumnFormula>E28</calculatedColumnFormula>
    </tableColumn>
    <tableColumn id="5" xr3:uid="{168E3505-2F7B-406B-A5CD-90BB517CC54A}" name="Unit Price" headerRowDxfId="37" dataDxfId="36"/>
    <tableColumn id="6" xr3:uid="{5480EFB9-929B-497E-A2C8-041E472EBD53}" name="Total" headerRowDxfId="35" dataDxfId="34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50AC326-5CC5-40BE-A478-746522B6C98E}" name="Table16" displayName="Table16" ref="B34:G36" headerRowCount="0" totalsRowShown="0" headerRowDxfId="33" dataDxfId="31" headerRowBorderDxfId="32" tableBorderDxfId="30" totalsRowBorderDxfId="29">
  <tableColumns count="6">
    <tableColumn id="1" xr3:uid="{AE0667A6-4468-4DF5-A1E4-809A9B7CF15D}" name="Line Item Number" headerRowDxfId="28" dataDxfId="27"/>
    <tableColumn id="2" xr3:uid="{5FB25E19-6A53-44DF-85E2-30730D94E800}" name="Description" headerRowDxfId="26" dataDxfId="25">
      <calculatedColumnFormula>C22</calculatedColumnFormula>
    </tableColumn>
    <tableColumn id="3" xr3:uid="{3B8D5641-43BB-47BC-AF7D-9F05ED37C57E}" name="Quantity" headerRowDxfId="24" dataDxfId="23">
      <calculatedColumnFormula>D32</calculatedColumnFormula>
    </tableColumn>
    <tableColumn id="4" xr3:uid="{8CC6AE4E-491D-45D5-ABC6-677704D4CB85}" name="UOM" headerRowDxfId="22" dataDxfId="21">
      <calculatedColumnFormula>E33</calculatedColumnFormula>
    </tableColumn>
    <tableColumn id="5" xr3:uid="{FD8E097D-9FB4-4DFD-9E62-897D578D1F8D}" name="Unit Price" headerRowDxfId="20" dataDxfId="19"/>
    <tableColumn id="6" xr3:uid="{6EF3DC66-6C87-4F2A-8A0C-6B709D687655}" name="Total" headerRowDxfId="18" dataDxfId="17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61DB4F0-E680-42EC-AC01-B4E32F45BDAD}" name="Table18" displayName="Table18" ref="B39:G43" headerRowCount="0" totalsRowShown="0" headerRowDxfId="16" dataDxfId="14" headerRowBorderDxfId="15" tableBorderDxfId="13" totalsRowBorderDxfId="12">
  <tableColumns count="6">
    <tableColumn id="1" xr3:uid="{0BE5DCA5-D003-4C39-9790-29B4B694F5E9}" name="Line Item Number" headerRowDxfId="11" dataDxfId="10"/>
    <tableColumn id="2" xr3:uid="{6AE29FDC-B8C1-403D-AC0B-FAC2C4BAB40B}" name="Description" headerRowDxfId="9" dataDxfId="8">
      <calculatedColumnFormula>C34</calculatedColumnFormula>
    </tableColumn>
    <tableColumn id="3" xr3:uid="{91E9C4D7-B036-4D5A-998A-C234376E5205}" name="Quantity" headerRowDxfId="7" dataDxfId="6">
      <calculatedColumnFormula>D38</calculatedColumnFormula>
    </tableColumn>
    <tableColumn id="4" xr3:uid="{202DA4DA-1E6D-412C-952C-02095B1D8B54}" name="UOM" headerRowDxfId="5" dataDxfId="4">
      <calculatedColumnFormula>E38</calculatedColumnFormula>
    </tableColumn>
    <tableColumn id="5" xr3:uid="{AA13E21C-729F-42D9-95BD-8F8AF4DDBEAB}" name="Unit Price" headerRowDxfId="3" dataDxfId="2"/>
    <tableColumn id="6" xr3:uid="{B1C2EFC6-C5D5-4FF4-8579-868BEFF97E31}" name="Total" headerRowDxfId="1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throom remodel cost calculator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CD51-F20F-413C-B385-027AE994E9D3}">
  <sheetPr codeName="Sheet1">
    <pageSetUpPr fitToPage="1"/>
  </sheetPr>
  <dimension ref="A1:J70"/>
  <sheetViews>
    <sheetView tabSelected="1" zoomScaleNormal="100" workbookViewId="0">
      <selection activeCell="A8" sqref="A8:H8"/>
    </sheetView>
  </sheetViews>
  <sheetFormatPr defaultRowHeight="15" x14ac:dyDescent="0.25"/>
  <cols>
    <col min="1" max="1" width="7.7109375" customWidth="1"/>
    <col min="2" max="2" width="6" style="33" customWidth="1"/>
    <col min="3" max="3" width="41.7109375" customWidth="1"/>
    <col min="4" max="4" width="8.7109375" customWidth="1"/>
    <col min="5" max="5" width="9.28515625" customWidth="1"/>
    <col min="6" max="6" width="13.7109375" style="55" customWidth="1"/>
    <col min="7" max="7" width="17.85546875" style="55" customWidth="1"/>
    <col min="8" max="8" width="7.7109375" customWidth="1"/>
  </cols>
  <sheetData>
    <row r="1" spans="1:8" ht="39" customHeight="1" thickTop="1" x14ac:dyDescent="0.25">
      <c r="A1" s="140" t="s">
        <v>6</v>
      </c>
      <c r="B1" s="141"/>
      <c r="C1" s="141"/>
      <c r="D1" s="141"/>
      <c r="E1" s="141"/>
      <c r="F1" s="141"/>
      <c r="G1" s="141"/>
      <c r="H1" s="142"/>
    </row>
    <row r="2" spans="1:8" ht="87" customHeight="1" x14ac:dyDescent="0.25">
      <c r="A2" s="150"/>
      <c r="B2" s="151"/>
      <c r="C2" s="151"/>
      <c r="D2" s="151"/>
      <c r="E2" s="151"/>
      <c r="F2" s="151"/>
      <c r="G2" s="151"/>
      <c r="H2" s="152"/>
    </row>
    <row r="3" spans="1:8" ht="30" customHeight="1" x14ac:dyDescent="0.25">
      <c r="A3" s="76"/>
      <c r="B3" s="155" t="s">
        <v>21</v>
      </c>
      <c r="C3" s="155"/>
      <c r="D3" s="155"/>
      <c r="F3" s="66" t="s">
        <v>20</v>
      </c>
      <c r="G3" s="66"/>
      <c r="H3" s="77"/>
    </row>
    <row r="4" spans="1:8" ht="15.95" customHeight="1" x14ac:dyDescent="0.25">
      <c r="A4" s="76"/>
      <c r="B4" s="155" t="s">
        <v>22</v>
      </c>
      <c r="C4" s="156"/>
      <c r="D4" s="156"/>
      <c r="F4" s="66" t="s">
        <v>16</v>
      </c>
      <c r="G4" s="66"/>
      <c r="H4" s="77"/>
    </row>
    <row r="5" spans="1:8" ht="15.95" customHeight="1" x14ac:dyDescent="0.25">
      <c r="A5" s="76"/>
      <c r="B5" s="156" t="s">
        <v>24</v>
      </c>
      <c r="C5" s="156"/>
      <c r="D5" s="156"/>
      <c r="F5" s="66" t="s">
        <v>17</v>
      </c>
      <c r="G5" s="67"/>
      <c r="H5" s="77"/>
    </row>
    <row r="6" spans="1:8" ht="15.95" customHeight="1" x14ac:dyDescent="0.25">
      <c r="A6" s="76"/>
      <c r="B6" s="156" t="s">
        <v>23</v>
      </c>
      <c r="C6" s="156"/>
      <c r="D6" s="156"/>
      <c r="F6" s="66" t="s">
        <v>18</v>
      </c>
      <c r="G6" s="68"/>
      <c r="H6" s="77"/>
    </row>
    <row r="7" spans="1:8" ht="30" customHeight="1" thickBot="1" x14ac:dyDescent="0.3">
      <c r="A7" s="76"/>
      <c r="B7" s="157"/>
      <c r="C7" s="157"/>
      <c r="D7" s="157"/>
      <c r="E7" s="157"/>
      <c r="F7" s="157"/>
      <c r="G7" s="157"/>
      <c r="H7" s="77"/>
    </row>
    <row r="8" spans="1:8" ht="51" customHeight="1" thickTop="1" thickBot="1" x14ac:dyDescent="0.3">
      <c r="A8" s="143" t="s">
        <v>38</v>
      </c>
      <c r="B8" s="144"/>
      <c r="C8" s="144"/>
      <c r="D8" s="144"/>
      <c r="E8" s="144"/>
      <c r="F8" s="144"/>
      <c r="G8" s="144"/>
      <c r="H8" s="145"/>
    </row>
    <row r="9" spans="1:8" ht="30" customHeight="1" thickTop="1" thickBot="1" x14ac:dyDescent="0.3">
      <c r="A9" s="76"/>
      <c r="B9" s="69"/>
      <c r="C9" s="5"/>
      <c r="D9" s="5"/>
      <c r="E9" s="5"/>
      <c r="F9" s="45"/>
      <c r="G9" s="70"/>
      <c r="H9" s="77"/>
    </row>
    <row r="10" spans="1:8" ht="40.5" customHeight="1" thickBot="1" x14ac:dyDescent="0.3">
      <c r="A10" s="76"/>
      <c r="B10" s="153" t="s">
        <v>9</v>
      </c>
      <c r="C10" s="154"/>
      <c r="D10" s="146" t="s">
        <v>10</v>
      </c>
      <c r="E10" s="147"/>
      <c r="F10" s="162" t="s">
        <v>7</v>
      </c>
      <c r="G10" s="163"/>
      <c r="H10" s="77"/>
    </row>
    <row r="11" spans="1:8" s="33" customFormat="1" ht="25.9" customHeight="1" x14ac:dyDescent="0.3">
      <c r="A11" s="78"/>
      <c r="B11" s="158" t="s">
        <v>25</v>
      </c>
      <c r="C11" s="159"/>
      <c r="D11" s="148" t="s">
        <v>26</v>
      </c>
      <c r="E11" s="149"/>
      <c r="F11" s="126">
        <v>28800</v>
      </c>
      <c r="G11" s="127"/>
      <c r="H11" s="79"/>
    </row>
    <row r="12" spans="1:8" ht="16.149999999999999" customHeight="1" thickBot="1" x14ac:dyDescent="0.35">
      <c r="A12" s="76"/>
      <c r="B12" s="160"/>
      <c r="C12" s="161"/>
      <c r="D12" s="121"/>
      <c r="E12" s="122"/>
      <c r="F12" s="128"/>
      <c r="G12" s="129"/>
      <c r="H12" s="77"/>
    </row>
    <row r="13" spans="1:8" s="33" customFormat="1" ht="25.9" customHeight="1" x14ac:dyDescent="0.3">
      <c r="A13" s="78"/>
      <c r="B13" s="130" t="s">
        <v>27</v>
      </c>
      <c r="C13" s="139"/>
      <c r="D13" s="133" t="s">
        <v>26</v>
      </c>
      <c r="E13" s="138"/>
      <c r="F13" s="117">
        <v>38400</v>
      </c>
      <c r="G13" s="118"/>
      <c r="H13" s="79"/>
    </row>
    <row r="14" spans="1:8" ht="16.149999999999999" customHeight="1" thickBot="1" x14ac:dyDescent="0.35">
      <c r="B14" s="119"/>
      <c r="C14" s="120"/>
      <c r="D14" s="121"/>
      <c r="E14" s="122"/>
      <c r="F14" s="123"/>
      <c r="G14" s="124"/>
      <c r="H14" s="77"/>
    </row>
    <row r="15" spans="1:8" ht="38.25" customHeight="1" thickTop="1" thickBot="1" x14ac:dyDescent="0.35">
      <c r="A15" s="88"/>
      <c r="B15" s="136" t="s">
        <v>28</v>
      </c>
      <c r="C15" s="137"/>
      <c r="D15" s="133" t="s">
        <v>29</v>
      </c>
      <c r="E15" s="138"/>
      <c r="F15" s="117">
        <v>38400</v>
      </c>
      <c r="G15" s="118"/>
      <c r="H15" s="116"/>
    </row>
    <row r="16" spans="1:8" ht="18.75" customHeight="1" thickBot="1" x14ac:dyDescent="0.35">
      <c r="B16" s="119"/>
      <c r="C16" s="120"/>
      <c r="D16" s="121"/>
      <c r="E16" s="122"/>
      <c r="F16" s="123"/>
      <c r="G16" s="124"/>
      <c r="H16" s="77"/>
    </row>
    <row r="17" spans="1:10" ht="18" customHeight="1" x14ac:dyDescent="0.3">
      <c r="A17" s="76"/>
      <c r="B17" s="130" t="s">
        <v>30</v>
      </c>
      <c r="C17" s="131"/>
      <c r="D17" s="133" t="s">
        <v>31</v>
      </c>
      <c r="E17" s="134"/>
      <c r="F17" s="135">
        <v>234000</v>
      </c>
      <c r="G17" s="118"/>
      <c r="H17" s="77"/>
    </row>
    <row r="18" spans="1:10" s="13" customFormat="1" ht="20.100000000000001" customHeight="1" thickBot="1" x14ac:dyDescent="0.35">
      <c r="A18" s="80"/>
      <c r="B18" s="119"/>
      <c r="C18" s="132"/>
      <c r="D18" s="121"/>
      <c r="E18" s="122"/>
      <c r="F18" s="125"/>
      <c r="G18" s="124"/>
      <c r="H18" s="81"/>
    </row>
    <row r="19" spans="1:10" ht="15.2" customHeight="1" thickBot="1" x14ac:dyDescent="0.3">
      <c r="A19" s="76"/>
      <c r="B19" s="71"/>
      <c r="C19" s="72"/>
      <c r="D19" s="73"/>
      <c r="E19" s="73"/>
      <c r="F19" s="92"/>
      <c r="G19" s="92"/>
      <c r="H19" s="77"/>
      <c r="I19" s="6"/>
      <c r="J19" s="6"/>
    </row>
    <row r="20" spans="1:10" ht="15.2" customHeight="1" thickTop="1" thickBot="1" x14ac:dyDescent="0.3">
      <c r="A20" s="76"/>
      <c r="B20" s="89"/>
      <c r="C20" s="90"/>
      <c r="D20" s="90"/>
      <c r="E20" s="90"/>
      <c r="F20" s="91"/>
      <c r="G20" s="91"/>
      <c r="H20" s="77"/>
      <c r="I20" s="6"/>
      <c r="J20" s="6"/>
    </row>
    <row r="21" spans="1:10" ht="15.2" customHeight="1" x14ac:dyDescent="0.25">
      <c r="A21" s="76"/>
      <c r="B21" s="15" t="s">
        <v>8</v>
      </c>
      <c r="C21" s="16" t="s">
        <v>2</v>
      </c>
      <c r="D21" s="17" t="s">
        <v>11</v>
      </c>
      <c r="E21" s="16" t="s">
        <v>1</v>
      </c>
      <c r="F21" s="46" t="s">
        <v>4</v>
      </c>
      <c r="G21" s="47" t="s">
        <v>5</v>
      </c>
      <c r="H21" s="77"/>
      <c r="I21" s="6"/>
      <c r="J21" s="6"/>
    </row>
    <row r="22" spans="1:10" ht="15.2" customHeight="1" x14ac:dyDescent="0.25">
      <c r="A22" s="76"/>
      <c r="B22" s="22">
        <f>'Line Items'!A5</f>
        <v>1</v>
      </c>
      <c r="C22" s="23" t="s">
        <v>32</v>
      </c>
      <c r="D22" s="24">
        <v>24</v>
      </c>
      <c r="E22" s="25" t="s">
        <v>14</v>
      </c>
      <c r="F22" s="65"/>
      <c r="G22" s="48"/>
      <c r="H22" s="77"/>
      <c r="I22" s="6"/>
      <c r="J22" s="6"/>
    </row>
    <row r="23" spans="1:10" ht="27.6" customHeight="1" x14ac:dyDescent="0.25">
      <c r="A23" s="76"/>
      <c r="B23" s="34"/>
      <c r="C23" s="26" t="str">
        <f>'Line Items'!E2</f>
        <v>BWC Services USA, LLC</v>
      </c>
      <c r="D23" s="27">
        <f>D22</f>
        <v>24</v>
      </c>
      <c r="E23" s="28" t="str">
        <f>E22</f>
        <v>EA</v>
      </c>
      <c r="F23" s="43">
        <v>7200</v>
      </c>
      <c r="G23" s="44">
        <f>'Line Items'!F5</f>
        <v>7200</v>
      </c>
      <c r="H23" s="77"/>
      <c r="I23" s="6"/>
      <c r="J23" s="6"/>
    </row>
    <row r="24" spans="1:10" ht="15.2" customHeight="1" x14ac:dyDescent="0.25">
      <c r="A24" s="76"/>
      <c r="B24" s="34"/>
      <c r="C24" s="26" t="str">
        <f>'Line Items'!G2</f>
        <v xml:space="preserve">Solo Cats Services </v>
      </c>
      <c r="D24" s="29">
        <f>D22</f>
        <v>24</v>
      </c>
      <c r="E24" s="28" t="str">
        <f t="shared" ref="E24" si="0">E23</f>
        <v>EA</v>
      </c>
      <c r="F24" s="43">
        <v>9600</v>
      </c>
      <c r="G24" s="44">
        <v>9600</v>
      </c>
      <c r="H24" s="77"/>
      <c r="I24" s="7"/>
      <c r="J24" s="6"/>
    </row>
    <row r="25" spans="1:10" ht="15.2" customHeight="1" x14ac:dyDescent="0.25">
      <c r="A25" s="76"/>
      <c r="B25" s="34"/>
      <c r="C25" s="26" t="s">
        <v>28</v>
      </c>
      <c r="D25" s="103">
        <f>D23</f>
        <v>24</v>
      </c>
      <c r="E25" s="104" t="str">
        <f>E24</f>
        <v>EA</v>
      </c>
      <c r="F25" s="43">
        <v>7200</v>
      </c>
      <c r="G25" s="44">
        <v>7200</v>
      </c>
      <c r="H25" s="77"/>
      <c r="I25" s="6"/>
      <c r="J25" s="6"/>
    </row>
    <row r="26" spans="1:10" ht="15.2" customHeight="1" x14ac:dyDescent="0.25">
      <c r="A26" s="76"/>
      <c r="B26" s="34"/>
      <c r="C26" s="26" t="s">
        <v>30</v>
      </c>
      <c r="D26" s="105">
        <f>D24</f>
        <v>24</v>
      </c>
      <c r="E26" s="104" t="str">
        <f>E25</f>
        <v>EA</v>
      </c>
      <c r="F26" s="43">
        <v>72000</v>
      </c>
      <c r="G26" s="44">
        <v>72000</v>
      </c>
      <c r="H26" s="77"/>
      <c r="I26" s="6"/>
      <c r="J26" s="6"/>
    </row>
    <row r="27" spans="1:10" ht="15.2" customHeight="1" thickBot="1" x14ac:dyDescent="0.3">
      <c r="A27" s="76"/>
      <c r="B27" s="107"/>
      <c r="C27" s="108"/>
      <c r="D27" s="109"/>
      <c r="E27" s="110"/>
      <c r="F27" s="111"/>
      <c r="G27" s="112"/>
      <c r="H27" s="77"/>
      <c r="I27" s="6"/>
      <c r="J27" s="6"/>
    </row>
    <row r="28" spans="1:10" ht="26.45" customHeight="1" x14ac:dyDescent="0.25">
      <c r="A28" s="76"/>
      <c r="B28" s="15" t="s">
        <v>8</v>
      </c>
      <c r="C28" s="16" t="s">
        <v>2</v>
      </c>
      <c r="D28" s="17" t="s">
        <v>11</v>
      </c>
      <c r="E28" s="16" t="s">
        <v>1</v>
      </c>
      <c r="F28" s="46" t="s">
        <v>4</v>
      </c>
      <c r="G28" s="47" t="s">
        <v>5</v>
      </c>
      <c r="H28" s="77"/>
      <c r="I28" s="6"/>
      <c r="J28" s="6"/>
    </row>
    <row r="29" spans="1:10" ht="20.25" customHeight="1" x14ac:dyDescent="0.25">
      <c r="A29" s="76"/>
      <c r="B29" s="22">
        <f>'Line Items'!A6</f>
        <v>2</v>
      </c>
      <c r="C29" s="23" t="s">
        <v>33</v>
      </c>
      <c r="D29" s="24">
        <v>24</v>
      </c>
      <c r="E29" s="25" t="str">
        <f>'Line Items'!C6</f>
        <v>EA</v>
      </c>
      <c r="F29" s="50"/>
      <c r="G29" s="51"/>
      <c r="H29" s="77"/>
    </row>
    <row r="30" spans="1:10" ht="18" customHeight="1" x14ac:dyDescent="0.25">
      <c r="A30" s="76"/>
      <c r="B30" s="34"/>
      <c r="C30" s="26" t="str">
        <f>C23</f>
        <v>BWC Services USA, LLC</v>
      </c>
      <c r="D30" s="29">
        <f>D29</f>
        <v>24</v>
      </c>
      <c r="E30" s="28" t="str">
        <f>E29</f>
        <v>EA</v>
      </c>
      <c r="F30" s="43">
        <v>7200</v>
      </c>
      <c r="G30" s="44">
        <v>7200</v>
      </c>
      <c r="H30" s="77"/>
    </row>
    <row r="31" spans="1:10" s="13" customFormat="1" ht="27.75" hidden="1" customHeight="1" x14ac:dyDescent="0.25">
      <c r="A31" s="80"/>
      <c r="B31" s="34"/>
      <c r="C31" s="26" t="str">
        <f>C24</f>
        <v xml:space="preserve">Solo Cats Services </v>
      </c>
      <c r="D31" s="29">
        <f t="shared" ref="D31" si="1">D30</f>
        <v>24</v>
      </c>
      <c r="E31" s="28" t="str">
        <f t="shared" ref="E31" si="2">E30</f>
        <v>EA</v>
      </c>
      <c r="F31" s="43">
        <f>'Line Items'!G6</f>
        <v>9600</v>
      </c>
      <c r="G31" s="44">
        <f>'Line Items'!H6</f>
        <v>9600</v>
      </c>
      <c r="H31" s="81"/>
    </row>
    <row r="32" spans="1:10" ht="15.2" hidden="1" customHeight="1" x14ac:dyDescent="0.25">
      <c r="A32" s="76"/>
      <c r="B32" s="74"/>
      <c r="C32" s="74"/>
      <c r="D32" s="74"/>
      <c r="E32" s="74"/>
      <c r="F32" s="75"/>
      <c r="G32" s="75"/>
      <c r="H32" s="77"/>
    </row>
    <row r="33" spans="1:8" ht="15.2" hidden="1" customHeight="1" x14ac:dyDescent="0.25">
      <c r="A33" s="76"/>
      <c r="B33" s="15" t="s">
        <v>8</v>
      </c>
      <c r="C33" s="16" t="s">
        <v>2</v>
      </c>
      <c r="D33" s="17" t="s">
        <v>11</v>
      </c>
      <c r="E33" s="16" t="s">
        <v>1</v>
      </c>
      <c r="F33" s="46" t="s">
        <v>4</v>
      </c>
      <c r="G33" s="47" t="s">
        <v>5</v>
      </c>
      <c r="H33" s="77"/>
    </row>
    <row r="34" spans="1:8" ht="64.5" hidden="1" customHeight="1" x14ac:dyDescent="0.25">
      <c r="A34" s="76"/>
      <c r="B34" s="18">
        <f>'Line Items'!A7</f>
        <v>3</v>
      </c>
      <c r="C34" s="19" t="str">
        <f>'Line Items'!B7</f>
        <v>Furnish new .02 µm filter* (semi-annual replacement</v>
      </c>
      <c r="D34" s="20">
        <f>'Line Items'!D7</f>
        <v>2</v>
      </c>
      <c r="E34" s="21" t="str">
        <f>'Line Items'!C7</f>
        <v>EA</v>
      </c>
      <c r="F34" s="52"/>
      <c r="G34" s="53"/>
      <c r="H34" s="77"/>
    </row>
    <row r="35" spans="1:8" ht="15.2" hidden="1" customHeight="1" thickBot="1" x14ac:dyDescent="0.25">
      <c r="A35" s="76"/>
      <c r="B35" s="34"/>
      <c r="C35" s="26" t="str">
        <f>C23</f>
        <v>BWC Services USA, LLC</v>
      </c>
      <c r="D35" s="27">
        <f>D34</f>
        <v>2</v>
      </c>
      <c r="E35" s="28" t="str">
        <f>E34</f>
        <v>EA</v>
      </c>
      <c r="F35" s="96" t="s">
        <v>19</v>
      </c>
      <c r="G35" s="44">
        <v>0</v>
      </c>
      <c r="H35" s="77"/>
    </row>
    <row r="36" spans="1:8" ht="15.2" hidden="1" customHeight="1" x14ac:dyDescent="0.25">
      <c r="A36" s="76"/>
      <c r="B36" s="34"/>
      <c r="C36" s="26" t="str">
        <f>C24</f>
        <v xml:space="preserve">Solo Cats Services </v>
      </c>
      <c r="D36" s="29">
        <f>D34</f>
        <v>2</v>
      </c>
      <c r="E36" s="28" t="str">
        <f t="shared" ref="E36" si="3">E35</f>
        <v>EA</v>
      </c>
      <c r="F36" s="43">
        <f>'Line Items'!G7</f>
        <v>275</v>
      </c>
      <c r="G36" s="44">
        <f>'Line Items'!H7</f>
        <v>550</v>
      </c>
      <c r="H36" s="77"/>
    </row>
    <row r="37" spans="1:8" ht="15.2" hidden="1" customHeight="1" x14ac:dyDescent="0.25">
      <c r="A37" s="76"/>
      <c r="B37" s="32"/>
      <c r="C37" s="30"/>
      <c r="D37" s="31"/>
      <c r="E37" s="32"/>
      <c r="F37" s="49"/>
      <c r="G37" s="49"/>
      <c r="H37" s="77"/>
    </row>
    <row r="38" spans="1:8" ht="15.2" hidden="1" customHeight="1" x14ac:dyDescent="0.25">
      <c r="A38" s="76"/>
      <c r="B38" s="15" t="s">
        <v>8</v>
      </c>
      <c r="C38" s="16" t="s">
        <v>2</v>
      </c>
      <c r="D38" s="17" t="s">
        <v>11</v>
      </c>
      <c r="E38" s="16" t="s">
        <v>1</v>
      </c>
      <c r="F38" s="46" t="s">
        <v>4</v>
      </c>
      <c r="G38" s="47" t="s">
        <v>5</v>
      </c>
      <c r="H38" s="77"/>
    </row>
    <row r="39" spans="1:8" ht="15.2" hidden="1" customHeight="1" x14ac:dyDescent="0.25">
      <c r="A39" s="76"/>
      <c r="B39" s="9">
        <f>'Line Items'!A8</f>
        <v>4</v>
      </c>
      <c r="C39" s="10" t="str">
        <f>'Line Items'!B8</f>
        <v>Installation charge  (if any)</v>
      </c>
      <c r="D39" s="11">
        <f>'Line Items'!D8</f>
        <v>1</v>
      </c>
      <c r="E39" s="12" t="str">
        <f>'Line Items'!C8</f>
        <v>EA</v>
      </c>
      <c r="F39" s="54"/>
      <c r="G39" s="51"/>
      <c r="H39" s="77"/>
    </row>
    <row r="40" spans="1:8" ht="15.2" customHeight="1" x14ac:dyDescent="0.25">
      <c r="A40" s="76"/>
      <c r="B40" s="34"/>
      <c r="C40" s="26" t="s">
        <v>34</v>
      </c>
      <c r="D40" s="29">
        <v>24</v>
      </c>
      <c r="E40" s="28" t="str">
        <f>E39</f>
        <v>EA</v>
      </c>
      <c r="F40" s="106">
        <v>9600</v>
      </c>
      <c r="G40" s="44">
        <v>9600</v>
      </c>
      <c r="H40" s="77"/>
    </row>
    <row r="41" spans="1:8" ht="15.2" customHeight="1" x14ac:dyDescent="0.25">
      <c r="A41" s="76"/>
      <c r="B41" s="34"/>
      <c r="C41" s="26" t="s">
        <v>28</v>
      </c>
      <c r="D41" s="29">
        <f t="shared" ref="D41" si="4">D40</f>
        <v>24</v>
      </c>
      <c r="E41" s="28" t="str">
        <f t="shared" ref="E41" si="5">E40</f>
        <v>EA</v>
      </c>
      <c r="F41" s="43">
        <v>12000</v>
      </c>
      <c r="G41" s="44">
        <v>12000</v>
      </c>
      <c r="H41" s="77"/>
    </row>
    <row r="42" spans="1:8" x14ac:dyDescent="0.25">
      <c r="A42" s="76"/>
      <c r="B42" s="34"/>
      <c r="C42" s="26" t="s">
        <v>30</v>
      </c>
      <c r="D42" s="29">
        <f>D41</f>
        <v>24</v>
      </c>
      <c r="E42" s="28" t="str">
        <f>E41</f>
        <v>EA</v>
      </c>
      <c r="F42" s="43">
        <v>45000</v>
      </c>
      <c r="G42" s="44">
        <v>45000</v>
      </c>
      <c r="H42" s="77"/>
    </row>
    <row r="43" spans="1:8" ht="18" customHeight="1" x14ac:dyDescent="0.25">
      <c r="A43" s="76"/>
      <c r="B43" s="107"/>
      <c r="C43" s="113"/>
      <c r="D43" s="114"/>
      <c r="E43" s="115"/>
      <c r="F43" s="111"/>
      <c r="G43" s="112"/>
      <c r="H43" s="77"/>
    </row>
    <row r="44" spans="1:8" s="14" customFormat="1" ht="31.5" customHeight="1" thickBot="1" x14ac:dyDescent="0.3">
      <c r="A44" s="82"/>
      <c r="B44" s="85"/>
      <c r="C44" s="85"/>
      <c r="D44" s="85"/>
      <c r="E44" s="85"/>
      <c r="F44" s="86"/>
      <c r="G44" s="86"/>
      <c r="H44" s="83"/>
    </row>
    <row r="45" spans="1:8" ht="15.2" customHeight="1" thickTop="1" x14ac:dyDescent="0.25">
      <c r="A45" s="76"/>
      <c r="H45" s="77"/>
    </row>
    <row r="46" spans="1:8" ht="15.2" customHeight="1" x14ac:dyDescent="0.25">
      <c r="A46" s="76"/>
      <c r="H46" s="77"/>
    </row>
    <row r="47" spans="1:8" ht="15.2" customHeight="1" x14ac:dyDescent="0.25">
      <c r="A47" s="76"/>
      <c r="H47" s="77"/>
    </row>
    <row r="48" spans="1:8" ht="15.2" customHeight="1" x14ac:dyDescent="0.25">
      <c r="A48" s="76"/>
      <c r="H48" s="77"/>
    </row>
    <row r="49" spans="1:8" ht="15.2" customHeight="1" x14ac:dyDescent="0.25">
      <c r="A49" s="76"/>
      <c r="H49" s="77"/>
    </row>
    <row r="50" spans="1:8" ht="15.2" customHeight="1" x14ac:dyDescent="0.25">
      <c r="A50" s="76"/>
      <c r="H50" s="77"/>
    </row>
    <row r="51" spans="1:8" ht="15.2" customHeight="1" x14ac:dyDescent="0.25">
      <c r="A51" s="76"/>
      <c r="H51" s="77"/>
    </row>
    <row r="52" spans="1:8" ht="15.2" customHeight="1" x14ac:dyDescent="0.25">
      <c r="A52" s="76"/>
      <c r="H52" s="77"/>
    </row>
    <row r="53" spans="1:8" ht="15.2" customHeight="1" x14ac:dyDescent="0.25">
      <c r="A53" s="76"/>
      <c r="H53" s="77"/>
    </row>
    <row r="54" spans="1:8" ht="15.2" customHeight="1" x14ac:dyDescent="0.25">
      <c r="A54" s="76"/>
      <c r="H54" s="77"/>
    </row>
    <row r="55" spans="1:8" x14ac:dyDescent="0.25">
      <c r="A55" s="76"/>
      <c r="H55" s="77"/>
    </row>
    <row r="56" spans="1:8" ht="18" customHeight="1" x14ac:dyDescent="0.25">
      <c r="A56" s="76"/>
      <c r="H56" s="77"/>
    </row>
    <row r="57" spans="1:8" s="14" customFormat="1" ht="20.100000000000001" customHeight="1" x14ac:dyDescent="0.25">
      <c r="A57" s="82"/>
      <c r="B57" s="33"/>
      <c r="C57"/>
      <c r="D57"/>
      <c r="E57"/>
      <c r="F57" s="55"/>
      <c r="G57" s="55"/>
      <c r="H57" s="83"/>
    </row>
    <row r="58" spans="1:8" ht="15.2" customHeight="1" x14ac:dyDescent="0.25">
      <c r="A58" s="76"/>
      <c r="H58" s="77"/>
    </row>
    <row r="59" spans="1:8" ht="15.2" customHeight="1" x14ac:dyDescent="0.25">
      <c r="A59" s="76"/>
      <c r="H59" s="77"/>
    </row>
    <row r="60" spans="1:8" ht="15.2" customHeight="1" x14ac:dyDescent="0.25">
      <c r="A60" s="76"/>
      <c r="H60" s="77"/>
    </row>
    <row r="61" spans="1:8" ht="15.2" customHeight="1" x14ac:dyDescent="0.25">
      <c r="A61" s="76"/>
      <c r="H61" s="77"/>
    </row>
    <row r="62" spans="1:8" ht="15.2" customHeight="1" x14ac:dyDescent="0.25">
      <c r="A62" s="76"/>
      <c r="H62" s="77"/>
    </row>
    <row r="63" spans="1:8" ht="15.2" customHeight="1" x14ac:dyDescent="0.25">
      <c r="A63" s="76"/>
      <c r="H63" s="77"/>
    </row>
    <row r="64" spans="1:8" ht="15.2" customHeight="1" x14ac:dyDescent="0.25">
      <c r="A64" s="76"/>
      <c r="H64" s="77"/>
    </row>
    <row r="65" spans="1:8" ht="15.2" customHeight="1" x14ac:dyDescent="0.25">
      <c r="A65" s="76"/>
      <c r="H65" s="77"/>
    </row>
    <row r="66" spans="1:8" ht="15.2" customHeight="1" x14ac:dyDescent="0.25">
      <c r="A66" s="76"/>
      <c r="H66" s="77"/>
    </row>
    <row r="67" spans="1:8" ht="15.2" customHeight="1" x14ac:dyDescent="0.25">
      <c r="A67" s="76"/>
      <c r="H67" s="77"/>
    </row>
    <row r="68" spans="1:8" x14ac:dyDescent="0.25">
      <c r="A68" s="76"/>
      <c r="H68" s="77"/>
    </row>
    <row r="69" spans="1:8" ht="30" customHeight="1" thickBot="1" x14ac:dyDescent="0.3">
      <c r="A69" s="84"/>
      <c r="H69" s="87"/>
    </row>
    <row r="70" spans="1:8" ht="15.75" thickTop="1" x14ac:dyDescent="0.25"/>
  </sheetData>
  <mergeCells count="35">
    <mergeCell ref="A1:H1"/>
    <mergeCell ref="A8:H8"/>
    <mergeCell ref="D10:E10"/>
    <mergeCell ref="D11:E11"/>
    <mergeCell ref="D12:E12"/>
    <mergeCell ref="A2:H2"/>
    <mergeCell ref="B10:C10"/>
    <mergeCell ref="B3:D3"/>
    <mergeCell ref="B4:D4"/>
    <mergeCell ref="B5:D5"/>
    <mergeCell ref="B6:D6"/>
    <mergeCell ref="B7:G7"/>
    <mergeCell ref="B11:C11"/>
    <mergeCell ref="B12:C12"/>
    <mergeCell ref="F10:G10"/>
    <mergeCell ref="F11:G11"/>
    <mergeCell ref="F12:G12"/>
    <mergeCell ref="B17:C17"/>
    <mergeCell ref="B18:C18"/>
    <mergeCell ref="D17:E17"/>
    <mergeCell ref="F17:G17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D18:E18"/>
    <mergeCell ref="F18:G18"/>
  </mergeCells>
  <pageMargins left="0.39" right="0.27" top="0.35" bottom="0.34" header="0.3" footer="0.3"/>
  <pageSetup scale="92" fitToHeight="0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5"/>
    <pageSetUpPr autoPageBreaks="0" fitToPage="1"/>
  </sheetPr>
  <dimension ref="A1:L241"/>
  <sheetViews>
    <sheetView showGridLines="0" zoomScale="80" zoomScaleNormal="80" workbookViewId="0">
      <pane ySplit="3" topLeftCell="A4" activePane="bottomLeft" state="frozen"/>
      <selection pane="bottomLeft" activeCell="B15" sqref="B15"/>
    </sheetView>
  </sheetViews>
  <sheetFormatPr defaultColWidth="9.140625" defaultRowHeight="30" customHeight="1" x14ac:dyDescent="0.25"/>
  <cols>
    <col min="1" max="1" width="12.5703125" style="3" customWidth="1"/>
    <col min="2" max="2" width="33.7109375" style="4" customWidth="1"/>
    <col min="3" max="3" width="9.7109375" style="3" customWidth="1"/>
    <col min="4" max="4" width="11.140625" style="3" customWidth="1"/>
    <col min="5" max="5" width="15.7109375" style="56" customWidth="1"/>
    <col min="6" max="6" width="15.7109375" style="57" customWidth="1"/>
    <col min="7" max="7" width="15.7109375" style="56" customWidth="1"/>
    <col min="8" max="8" width="15.7109375" style="63" customWidth="1"/>
    <col min="9" max="9" width="12.28515625" style="1" bestFit="1" customWidth="1"/>
    <col min="10" max="10" width="17.42578125" style="1" customWidth="1"/>
    <col min="11" max="11" width="12.28515625" style="1" bestFit="1" customWidth="1"/>
    <col min="12" max="12" width="15.7109375" style="1" customWidth="1"/>
    <col min="13" max="16384" width="9.140625" style="1"/>
  </cols>
  <sheetData>
    <row r="1" spans="1:12" ht="9" customHeight="1" x14ac:dyDescent="0.25"/>
    <row r="2" spans="1:12" ht="37.5" customHeight="1" x14ac:dyDescent="0.25">
      <c r="A2" s="175" t="s">
        <v>37</v>
      </c>
      <c r="B2" s="175"/>
      <c r="C2" s="175"/>
      <c r="D2" s="176"/>
      <c r="E2" s="183" t="s">
        <v>25</v>
      </c>
      <c r="F2" s="184"/>
      <c r="G2" s="170" t="s">
        <v>34</v>
      </c>
      <c r="H2" s="171"/>
      <c r="I2" s="164" t="s">
        <v>28</v>
      </c>
      <c r="J2" s="165"/>
      <c r="K2" s="170" t="s">
        <v>35</v>
      </c>
      <c r="L2" s="171"/>
    </row>
    <row r="3" spans="1:12" ht="30.75" customHeight="1" x14ac:dyDescent="0.25">
      <c r="A3" s="177" t="str">
        <f>'Bid Tab'!F3</f>
        <v>Solicitation: ITB# REC/250743</v>
      </c>
      <c r="B3" s="177"/>
      <c r="C3" s="177"/>
      <c r="D3" s="178"/>
      <c r="E3" s="181" t="s">
        <v>26</v>
      </c>
      <c r="F3" s="182"/>
      <c r="G3" s="166" t="s">
        <v>26</v>
      </c>
      <c r="H3" s="167"/>
      <c r="I3" s="166" t="s">
        <v>29</v>
      </c>
      <c r="J3" s="167"/>
      <c r="K3" s="166" t="s">
        <v>31</v>
      </c>
      <c r="L3" s="167"/>
    </row>
    <row r="4" spans="1:12" s="2" customFormat="1" ht="30" customHeight="1" x14ac:dyDescent="0.25">
      <c r="A4" s="40" t="s">
        <v>8</v>
      </c>
      <c r="B4" s="35" t="s">
        <v>2</v>
      </c>
      <c r="C4" s="40" t="s">
        <v>1</v>
      </c>
      <c r="D4" s="40" t="s">
        <v>0</v>
      </c>
      <c r="E4" s="100" t="s">
        <v>4</v>
      </c>
      <c r="F4" s="101" t="s">
        <v>3</v>
      </c>
      <c r="G4" s="58" t="s">
        <v>4</v>
      </c>
      <c r="H4" s="58" t="s">
        <v>3</v>
      </c>
      <c r="I4" s="58" t="s">
        <v>4</v>
      </c>
      <c r="J4" s="58" t="s">
        <v>3</v>
      </c>
      <c r="K4" s="58" t="s">
        <v>4</v>
      </c>
      <c r="L4" s="58" t="s">
        <v>3</v>
      </c>
    </row>
    <row r="5" spans="1:12" s="2" customFormat="1" ht="48.75" customHeight="1" x14ac:dyDescent="0.25">
      <c r="A5" s="36">
        <v>1</v>
      </c>
      <c r="B5" s="37" t="s">
        <v>32</v>
      </c>
      <c r="C5" s="37" t="s">
        <v>14</v>
      </c>
      <c r="D5" s="41">
        <v>24</v>
      </c>
      <c r="E5" s="97">
        <v>7200</v>
      </c>
      <c r="F5" s="97">
        <v>7200</v>
      </c>
      <c r="G5" s="59">
        <v>9600</v>
      </c>
      <c r="H5" s="59">
        <v>9600</v>
      </c>
      <c r="I5" s="59">
        <v>7200</v>
      </c>
      <c r="J5" s="59">
        <v>7200</v>
      </c>
      <c r="K5" s="59">
        <v>72000</v>
      </c>
      <c r="L5" s="59">
        <v>72000</v>
      </c>
    </row>
    <row r="6" spans="1:12" s="2" customFormat="1" ht="79.5" customHeight="1" x14ac:dyDescent="0.25">
      <c r="A6" s="38">
        <f>A5+1</f>
        <v>2</v>
      </c>
      <c r="B6" s="39" t="s">
        <v>33</v>
      </c>
      <c r="C6" s="39" t="s">
        <v>14</v>
      </c>
      <c r="D6" s="42">
        <v>24</v>
      </c>
      <c r="E6" s="98">
        <v>7200</v>
      </c>
      <c r="F6" s="97">
        <v>7200</v>
      </c>
      <c r="G6" s="64">
        <v>9600</v>
      </c>
      <c r="H6" s="64">
        <v>9600</v>
      </c>
      <c r="I6" s="64">
        <v>12000</v>
      </c>
      <c r="J6" s="64">
        <v>12000</v>
      </c>
      <c r="K6" s="64">
        <v>45000</v>
      </c>
      <c r="L6" s="64">
        <v>45000</v>
      </c>
    </row>
    <row r="7" spans="1:12" s="2" customFormat="1" ht="78.75" hidden="1" customHeight="1" x14ac:dyDescent="0.25">
      <c r="A7" s="36">
        <f t="shared" ref="A7:A8" si="0">A6+1</f>
        <v>3</v>
      </c>
      <c r="B7" s="37" t="s">
        <v>12</v>
      </c>
      <c r="C7" s="37" t="s">
        <v>14</v>
      </c>
      <c r="D7" s="41">
        <v>2</v>
      </c>
      <c r="E7" s="98" t="s">
        <v>19</v>
      </c>
      <c r="F7" s="97">
        <v>0</v>
      </c>
      <c r="G7" s="59">
        <v>275</v>
      </c>
      <c r="H7" s="59">
        <f t="shared" ref="H7:H8" si="1">G7*D7</f>
        <v>550</v>
      </c>
      <c r="I7" s="59">
        <v>275</v>
      </c>
      <c r="J7" s="59">
        <f t="shared" ref="J7:J8" si="2">I7*F7</f>
        <v>0</v>
      </c>
      <c r="K7" s="59">
        <v>275</v>
      </c>
      <c r="L7" s="59">
        <f t="shared" ref="L7:L8" si="3">K7*H7</f>
        <v>151250</v>
      </c>
    </row>
    <row r="8" spans="1:12" s="2" customFormat="1" ht="85.5" hidden="1" customHeight="1" x14ac:dyDescent="0.25">
      <c r="A8" s="38">
        <f t="shared" si="0"/>
        <v>4</v>
      </c>
      <c r="B8" s="93" t="s">
        <v>13</v>
      </c>
      <c r="C8" s="39" t="s">
        <v>14</v>
      </c>
      <c r="D8" s="42">
        <v>1</v>
      </c>
      <c r="E8" s="98" t="s">
        <v>19</v>
      </c>
      <c r="F8" s="97">
        <v>0</v>
      </c>
      <c r="G8" s="64">
        <v>1330</v>
      </c>
      <c r="H8" s="64">
        <f t="shared" si="1"/>
        <v>1330</v>
      </c>
      <c r="I8" s="64">
        <v>1330</v>
      </c>
      <c r="J8" s="64">
        <f t="shared" si="2"/>
        <v>0</v>
      </c>
      <c r="K8" s="64">
        <v>1330</v>
      </c>
      <c r="L8" s="64">
        <f t="shared" si="3"/>
        <v>1768900</v>
      </c>
    </row>
    <row r="9" spans="1:12" s="13" customFormat="1" ht="30" customHeight="1" x14ac:dyDescent="0.25">
      <c r="A9" s="174" t="s">
        <v>15</v>
      </c>
      <c r="B9" s="174"/>
      <c r="C9" s="174"/>
      <c r="D9" s="174"/>
      <c r="E9" s="99"/>
      <c r="F9" s="102">
        <f>SUM(F5:F8)</f>
        <v>14400</v>
      </c>
      <c r="G9" s="185">
        <f>SUM(H5:H6)</f>
        <v>19200</v>
      </c>
      <c r="H9" s="186"/>
      <c r="I9" s="60"/>
      <c r="J9" s="61">
        <f>SUM(J5:J8)</f>
        <v>19200</v>
      </c>
      <c r="K9" s="172">
        <f>SUM(L5:L6)</f>
        <v>117000</v>
      </c>
      <c r="L9" s="173"/>
    </row>
    <row r="10" spans="1:12" s="8" customFormat="1" ht="30" customHeight="1" x14ac:dyDescent="0.25">
      <c r="A10" s="94" t="s">
        <v>36</v>
      </c>
      <c r="B10" s="95"/>
      <c r="C10" s="95"/>
      <c r="D10" s="95"/>
      <c r="E10" s="179">
        <f>SUM(F9*2)</f>
        <v>28800</v>
      </c>
      <c r="F10" s="180"/>
      <c r="G10" s="168">
        <f>SUM(G9*2)</f>
        <v>38400</v>
      </c>
      <c r="H10" s="169"/>
      <c r="I10" s="168">
        <f>SUM(J9*2)</f>
        <v>38400</v>
      </c>
      <c r="J10" s="169"/>
      <c r="K10" s="168">
        <f>SUM(K9*2)</f>
        <v>234000</v>
      </c>
      <c r="L10" s="169"/>
    </row>
    <row r="11" spans="1:12" ht="30" customHeight="1" x14ac:dyDescent="0.25">
      <c r="E11" s="62"/>
      <c r="G11" s="62"/>
      <c r="H11" s="57"/>
    </row>
    <row r="12" spans="1:12" ht="30" customHeight="1" x14ac:dyDescent="0.25">
      <c r="E12" s="62"/>
      <c r="G12" s="62"/>
      <c r="H12" s="57"/>
    </row>
    <row r="13" spans="1:12" ht="30" customHeight="1" x14ac:dyDescent="0.25">
      <c r="E13" s="62"/>
      <c r="G13" s="62"/>
      <c r="H13" s="57"/>
    </row>
    <row r="14" spans="1:12" ht="30" customHeight="1" x14ac:dyDescent="0.25">
      <c r="E14" s="62"/>
      <c r="G14" s="62"/>
      <c r="H14" s="57"/>
    </row>
    <row r="15" spans="1:12" ht="30" customHeight="1" x14ac:dyDescent="0.25">
      <c r="E15" s="62"/>
      <c r="G15" s="62"/>
      <c r="H15" s="57"/>
    </row>
    <row r="16" spans="1:12" ht="30" customHeight="1" x14ac:dyDescent="0.25">
      <c r="E16" s="62"/>
      <c r="G16" s="62"/>
      <c r="H16" s="57"/>
    </row>
    <row r="17" spans="5:8" ht="30" customHeight="1" x14ac:dyDescent="0.25">
      <c r="E17" s="62"/>
      <c r="G17" s="62"/>
      <c r="H17" s="57"/>
    </row>
    <row r="18" spans="5:8" ht="30" customHeight="1" x14ac:dyDescent="0.25">
      <c r="E18" s="62"/>
      <c r="G18" s="62"/>
      <c r="H18" s="57"/>
    </row>
    <row r="19" spans="5:8" ht="30" customHeight="1" x14ac:dyDescent="0.25">
      <c r="E19" s="62"/>
      <c r="G19" s="62"/>
      <c r="H19" s="57"/>
    </row>
    <row r="20" spans="5:8" ht="30" customHeight="1" x14ac:dyDescent="0.25">
      <c r="E20" s="62"/>
      <c r="G20" s="62"/>
      <c r="H20" s="57"/>
    </row>
    <row r="21" spans="5:8" ht="30" customHeight="1" x14ac:dyDescent="0.25">
      <c r="E21" s="62"/>
      <c r="G21" s="62"/>
      <c r="H21" s="57"/>
    </row>
    <row r="22" spans="5:8" ht="30" customHeight="1" x14ac:dyDescent="0.25">
      <c r="E22" s="62"/>
      <c r="G22" s="62"/>
      <c r="H22" s="57"/>
    </row>
    <row r="23" spans="5:8" ht="30" customHeight="1" x14ac:dyDescent="0.25">
      <c r="E23" s="62"/>
      <c r="G23" s="62"/>
      <c r="H23" s="57"/>
    </row>
    <row r="24" spans="5:8" ht="30" customHeight="1" x14ac:dyDescent="0.25">
      <c r="E24" s="62"/>
      <c r="G24" s="62"/>
      <c r="H24" s="57"/>
    </row>
    <row r="25" spans="5:8" ht="30" customHeight="1" x14ac:dyDescent="0.25">
      <c r="E25" s="62"/>
      <c r="G25" s="62"/>
      <c r="H25" s="57"/>
    </row>
    <row r="26" spans="5:8" ht="30" customHeight="1" x14ac:dyDescent="0.25">
      <c r="E26" s="62"/>
      <c r="G26" s="62"/>
      <c r="H26" s="57"/>
    </row>
    <row r="27" spans="5:8" ht="30" customHeight="1" x14ac:dyDescent="0.25">
      <c r="E27" s="62"/>
      <c r="G27" s="62"/>
      <c r="H27" s="57"/>
    </row>
    <row r="28" spans="5:8" ht="30" customHeight="1" x14ac:dyDescent="0.25">
      <c r="E28" s="62"/>
      <c r="G28" s="62"/>
      <c r="H28" s="57"/>
    </row>
    <row r="29" spans="5:8" ht="30" customHeight="1" x14ac:dyDescent="0.25">
      <c r="E29" s="62"/>
      <c r="G29" s="62"/>
      <c r="H29" s="57"/>
    </row>
    <row r="30" spans="5:8" ht="30" customHeight="1" x14ac:dyDescent="0.25">
      <c r="E30" s="62"/>
      <c r="G30" s="62"/>
      <c r="H30" s="57"/>
    </row>
    <row r="31" spans="5:8" ht="30" customHeight="1" x14ac:dyDescent="0.25">
      <c r="E31" s="62"/>
      <c r="G31" s="62"/>
      <c r="H31" s="57"/>
    </row>
    <row r="32" spans="5:8" ht="30" customHeight="1" x14ac:dyDescent="0.25">
      <c r="E32" s="62"/>
      <c r="G32" s="62"/>
      <c r="H32" s="57"/>
    </row>
    <row r="33" spans="5:8" ht="30" customHeight="1" x14ac:dyDescent="0.25">
      <c r="E33" s="62"/>
      <c r="G33" s="62"/>
      <c r="H33" s="57"/>
    </row>
    <row r="34" spans="5:8" ht="30" customHeight="1" x14ac:dyDescent="0.25">
      <c r="E34" s="62"/>
      <c r="G34" s="62"/>
      <c r="H34" s="57"/>
    </row>
    <row r="35" spans="5:8" ht="30" customHeight="1" x14ac:dyDescent="0.25">
      <c r="E35" s="62"/>
      <c r="G35" s="62"/>
      <c r="H35" s="57"/>
    </row>
    <row r="36" spans="5:8" ht="30" customHeight="1" x14ac:dyDescent="0.25">
      <c r="E36" s="62"/>
      <c r="G36" s="62"/>
      <c r="H36" s="57"/>
    </row>
    <row r="37" spans="5:8" ht="30" customHeight="1" x14ac:dyDescent="0.25">
      <c r="E37" s="62"/>
      <c r="G37" s="62"/>
      <c r="H37" s="57"/>
    </row>
    <row r="38" spans="5:8" ht="30" customHeight="1" x14ac:dyDescent="0.25">
      <c r="E38" s="62"/>
      <c r="G38" s="62"/>
      <c r="H38" s="57"/>
    </row>
    <row r="39" spans="5:8" ht="30" customHeight="1" x14ac:dyDescent="0.25">
      <c r="E39" s="62"/>
      <c r="G39" s="62"/>
      <c r="H39" s="57"/>
    </row>
    <row r="40" spans="5:8" ht="30" customHeight="1" x14ac:dyDescent="0.25">
      <c r="E40" s="62"/>
      <c r="G40" s="62"/>
      <c r="H40" s="57"/>
    </row>
    <row r="41" spans="5:8" ht="30" customHeight="1" x14ac:dyDescent="0.25">
      <c r="E41" s="62"/>
      <c r="G41" s="62"/>
      <c r="H41" s="57"/>
    </row>
    <row r="42" spans="5:8" ht="30" customHeight="1" x14ac:dyDescent="0.25">
      <c r="E42" s="62"/>
      <c r="G42" s="62"/>
      <c r="H42" s="57"/>
    </row>
    <row r="43" spans="5:8" ht="30" customHeight="1" x14ac:dyDescent="0.25">
      <c r="E43" s="62"/>
      <c r="G43" s="62"/>
      <c r="H43" s="57"/>
    </row>
    <row r="44" spans="5:8" ht="30" customHeight="1" x14ac:dyDescent="0.25">
      <c r="E44" s="62"/>
      <c r="G44" s="62"/>
      <c r="H44" s="57"/>
    </row>
    <row r="45" spans="5:8" ht="30" customHeight="1" x14ac:dyDescent="0.25">
      <c r="E45" s="62"/>
      <c r="G45" s="62"/>
      <c r="H45" s="57"/>
    </row>
    <row r="46" spans="5:8" ht="30" customHeight="1" x14ac:dyDescent="0.25">
      <c r="E46" s="62"/>
      <c r="G46" s="62"/>
      <c r="H46" s="57"/>
    </row>
    <row r="47" spans="5:8" ht="30" customHeight="1" x14ac:dyDescent="0.25">
      <c r="E47" s="62"/>
      <c r="G47" s="62"/>
      <c r="H47" s="57"/>
    </row>
    <row r="48" spans="5:8" ht="30" customHeight="1" x14ac:dyDescent="0.25">
      <c r="E48" s="62"/>
      <c r="G48" s="62"/>
      <c r="H48" s="57"/>
    </row>
    <row r="49" spans="5:8" ht="30" customHeight="1" x14ac:dyDescent="0.25">
      <c r="E49" s="62"/>
      <c r="G49" s="62"/>
      <c r="H49" s="57"/>
    </row>
    <row r="50" spans="5:8" ht="30" customHeight="1" x14ac:dyDescent="0.25">
      <c r="E50" s="62"/>
      <c r="G50" s="62"/>
      <c r="H50" s="57"/>
    </row>
    <row r="51" spans="5:8" ht="30" customHeight="1" x14ac:dyDescent="0.25">
      <c r="E51" s="62"/>
      <c r="G51" s="62"/>
      <c r="H51" s="57"/>
    </row>
    <row r="52" spans="5:8" ht="30" customHeight="1" x14ac:dyDescent="0.25">
      <c r="E52" s="62"/>
      <c r="G52" s="62"/>
      <c r="H52" s="57"/>
    </row>
    <row r="53" spans="5:8" ht="30" customHeight="1" x14ac:dyDescent="0.25">
      <c r="E53" s="62"/>
      <c r="G53" s="62"/>
      <c r="H53" s="57"/>
    </row>
    <row r="54" spans="5:8" ht="30" customHeight="1" x14ac:dyDescent="0.25">
      <c r="E54" s="62"/>
      <c r="G54" s="62"/>
      <c r="H54" s="57"/>
    </row>
    <row r="55" spans="5:8" ht="30" customHeight="1" x14ac:dyDescent="0.25">
      <c r="E55" s="62"/>
      <c r="G55" s="62"/>
      <c r="H55" s="57"/>
    </row>
    <row r="56" spans="5:8" ht="30" customHeight="1" x14ac:dyDescent="0.25">
      <c r="E56" s="62"/>
      <c r="G56" s="62"/>
      <c r="H56" s="57"/>
    </row>
    <row r="57" spans="5:8" ht="30" customHeight="1" x14ac:dyDescent="0.25">
      <c r="E57" s="62"/>
      <c r="G57" s="62"/>
      <c r="H57" s="57"/>
    </row>
    <row r="58" spans="5:8" ht="30" customHeight="1" x14ac:dyDescent="0.25">
      <c r="E58" s="62"/>
      <c r="G58" s="62"/>
      <c r="H58" s="57"/>
    </row>
    <row r="59" spans="5:8" ht="30" customHeight="1" x14ac:dyDescent="0.25">
      <c r="E59" s="62"/>
      <c r="G59" s="62"/>
      <c r="H59" s="57"/>
    </row>
    <row r="60" spans="5:8" ht="30" customHeight="1" x14ac:dyDescent="0.25">
      <c r="E60" s="62"/>
      <c r="G60" s="62"/>
      <c r="H60" s="57"/>
    </row>
    <row r="61" spans="5:8" ht="30" customHeight="1" x14ac:dyDescent="0.25">
      <c r="E61" s="62"/>
      <c r="G61" s="62"/>
      <c r="H61" s="57"/>
    </row>
    <row r="62" spans="5:8" ht="30" customHeight="1" x14ac:dyDescent="0.25">
      <c r="E62" s="62"/>
      <c r="G62" s="62"/>
      <c r="H62" s="57"/>
    </row>
    <row r="63" spans="5:8" ht="30" customHeight="1" x14ac:dyDescent="0.25">
      <c r="E63" s="62"/>
      <c r="G63" s="62"/>
      <c r="H63" s="57"/>
    </row>
    <row r="64" spans="5:8" ht="30" customHeight="1" x14ac:dyDescent="0.25">
      <c r="E64" s="62"/>
      <c r="G64" s="62"/>
      <c r="H64" s="57"/>
    </row>
    <row r="65" spans="5:8" ht="30" customHeight="1" x14ac:dyDescent="0.25">
      <c r="E65" s="62"/>
      <c r="G65" s="62"/>
      <c r="H65" s="57"/>
    </row>
    <row r="66" spans="5:8" ht="30" customHeight="1" x14ac:dyDescent="0.25">
      <c r="E66" s="62"/>
      <c r="G66" s="62"/>
      <c r="H66" s="57"/>
    </row>
    <row r="67" spans="5:8" ht="30" customHeight="1" x14ac:dyDescent="0.25">
      <c r="E67" s="62"/>
      <c r="G67" s="62"/>
      <c r="H67" s="57"/>
    </row>
    <row r="68" spans="5:8" ht="30" customHeight="1" x14ac:dyDescent="0.25">
      <c r="E68" s="62"/>
      <c r="G68" s="62"/>
      <c r="H68" s="57"/>
    </row>
    <row r="69" spans="5:8" ht="30" customHeight="1" x14ac:dyDescent="0.25">
      <c r="E69" s="62"/>
      <c r="G69" s="62"/>
      <c r="H69" s="57"/>
    </row>
    <row r="70" spans="5:8" ht="30" customHeight="1" x14ac:dyDescent="0.25">
      <c r="E70" s="62"/>
      <c r="G70" s="62"/>
      <c r="H70" s="57"/>
    </row>
    <row r="71" spans="5:8" ht="30" customHeight="1" x14ac:dyDescent="0.25">
      <c r="E71" s="62"/>
      <c r="G71" s="62"/>
      <c r="H71" s="57"/>
    </row>
    <row r="72" spans="5:8" ht="30" customHeight="1" x14ac:dyDescent="0.25">
      <c r="E72" s="62"/>
      <c r="G72" s="62"/>
      <c r="H72" s="57"/>
    </row>
    <row r="73" spans="5:8" ht="30" customHeight="1" x14ac:dyDescent="0.25">
      <c r="E73" s="62"/>
      <c r="G73" s="62"/>
      <c r="H73" s="57"/>
    </row>
    <row r="74" spans="5:8" ht="30" customHeight="1" x14ac:dyDescent="0.25">
      <c r="E74" s="62"/>
      <c r="G74" s="62"/>
      <c r="H74" s="57"/>
    </row>
    <row r="75" spans="5:8" ht="30" customHeight="1" x14ac:dyDescent="0.25">
      <c r="E75" s="62"/>
      <c r="G75" s="62"/>
      <c r="H75" s="57"/>
    </row>
    <row r="76" spans="5:8" ht="30" customHeight="1" x14ac:dyDescent="0.25">
      <c r="E76" s="62"/>
      <c r="G76" s="62"/>
      <c r="H76" s="57"/>
    </row>
    <row r="77" spans="5:8" ht="30" customHeight="1" x14ac:dyDescent="0.25">
      <c r="E77" s="62"/>
      <c r="G77" s="62"/>
      <c r="H77" s="57"/>
    </row>
    <row r="78" spans="5:8" ht="30" customHeight="1" x14ac:dyDescent="0.25">
      <c r="E78" s="62"/>
      <c r="G78" s="62"/>
      <c r="H78" s="57"/>
    </row>
    <row r="79" spans="5:8" ht="30" customHeight="1" x14ac:dyDescent="0.25">
      <c r="E79" s="62"/>
      <c r="G79" s="62"/>
      <c r="H79" s="57"/>
    </row>
    <row r="80" spans="5:8" ht="30" customHeight="1" x14ac:dyDescent="0.25">
      <c r="E80" s="62"/>
      <c r="G80" s="62"/>
      <c r="H80" s="57"/>
    </row>
    <row r="81" spans="5:8" ht="30" customHeight="1" x14ac:dyDescent="0.25">
      <c r="E81" s="62"/>
      <c r="G81" s="62"/>
      <c r="H81" s="57"/>
    </row>
    <row r="82" spans="5:8" ht="30" customHeight="1" x14ac:dyDescent="0.25">
      <c r="E82" s="62"/>
      <c r="G82" s="62"/>
      <c r="H82" s="57"/>
    </row>
    <row r="83" spans="5:8" ht="30" customHeight="1" x14ac:dyDescent="0.25">
      <c r="E83" s="62"/>
      <c r="G83" s="62"/>
      <c r="H83" s="57"/>
    </row>
    <row r="84" spans="5:8" ht="30" customHeight="1" x14ac:dyDescent="0.25">
      <c r="E84" s="62"/>
      <c r="G84" s="62"/>
      <c r="H84" s="57"/>
    </row>
    <row r="85" spans="5:8" ht="30" customHeight="1" x14ac:dyDescent="0.25">
      <c r="E85" s="62"/>
      <c r="G85" s="62"/>
      <c r="H85" s="57"/>
    </row>
    <row r="86" spans="5:8" ht="30" customHeight="1" x14ac:dyDescent="0.25">
      <c r="E86" s="62"/>
      <c r="G86" s="62"/>
      <c r="H86" s="57"/>
    </row>
    <row r="87" spans="5:8" ht="30" customHeight="1" x14ac:dyDescent="0.25">
      <c r="E87" s="62"/>
      <c r="G87" s="62"/>
      <c r="H87" s="57"/>
    </row>
    <row r="88" spans="5:8" ht="30" customHeight="1" x14ac:dyDescent="0.25">
      <c r="E88" s="62"/>
      <c r="G88" s="62"/>
      <c r="H88" s="57"/>
    </row>
    <row r="89" spans="5:8" ht="30" customHeight="1" x14ac:dyDescent="0.25">
      <c r="E89" s="62"/>
      <c r="G89" s="62"/>
      <c r="H89" s="57"/>
    </row>
    <row r="90" spans="5:8" ht="30" customHeight="1" x14ac:dyDescent="0.25">
      <c r="E90" s="62"/>
      <c r="G90" s="62"/>
      <c r="H90" s="57"/>
    </row>
    <row r="91" spans="5:8" ht="30" customHeight="1" x14ac:dyDescent="0.25">
      <c r="E91" s="62"/>
      <c r="G91" s="62"/>
      <c r="H91" s="57"/>
    </row>
    <row r="92" spans="5:8" ht="30" customHeight="1" x14ac:dyDescent="0.25">
      <c r="E92" s="62"/>
      <c r="G92" s="62"/>
      <c r="H92" s="57"/>
    </row>
    <row r="93" spans="5:8" ht="30" customHeight="1" x14ac:dyDescent="0.25">
      <c r="E93" s="62"/>
      <c r="G93" s="62"/>
      <c r="H93" s="57"/>
    </row>
    <row r="94" spans="5:8" ht="30" customHeight="1" x14ac:dyDescent="0.25">
      <c r="E94" s="62"/>
      <c r="G94" s="62"/>
      <c r="H94" s="57"/>
    </row>
    <row r="95" spans="5:8" ht="30" customHeight="1" x14ac:dyDescent="0.25">
      <c r="E95" s="62"/>
      <c r="G95" s="62"/>
      <c r="H95" s="57"/>
    </row>
    <row r="96" spans="5:8" ht="30" customHeight="1" x14ac:dyDescent="0.25">
      <c r="E96" s="62"/>
      <c r="G96" s="62"/>
      <c r="H96" s="57"/>
    </row>
    <row r="97" spans="5:8" ht="30" customHeight="1" x14ac:dyDescent="0.25">
      <c r="E97" s="62"/>
      <c r="G97" s="62"/>
      <c r="H97" s="57"/>
    </row>
    <row r="98" spans="5:8" ht="30" customHeight="1" x14ac:dyDescent="0.25">
      <c r="E98" s="62"/>
      <c r="G98" s="62"/>
      <c r="H98" s="57"/>
    </row>
    <row r="99" spans="5:8" ht="30" customHeight="1" x14ac:dyDescent="0.25">
      <c r="E99" s="62"/>
      <c r="G99" s="62"/>
      <c r="H99" s="57"/>
    </row>
    <row r="100" spans="5:8" ht="30" customHeight="1" x14ac:dyDescent="0.25">
      <c r="E100" s="62"/>
      <c r="G100" s="62"/>
      <c r="H100" s="57"/>
    </row>
    <row r="101" spans="5:8" ht="30" customHeight="1" x14ac:dyDescent="0.25">
      <c r="E101" s="62"/>
      <c r="G101" s="62"/>
      <c r="H101" s="57"/>
    </row>
    <row r="102" spans="5:8" ht="30" customHeight="1" x14ac:dyDescent="0.25">
      <c r="E102" s="62"/>
      <c r="G102" s="62"/>
      <c r="H102" s="57"/>
    </row>
    <row r="103" spans="5:8" ht="30" customHeight="1" x14ac:dyDescent="0.25">
      <c r="E103" s="62"/>
      <c r="G103" s="62"/>
      <c r="H103" s="57"/>
    </row>
    <row r="104" spans="5:8" ht="30" customHeight="1" x14ac:dyDescent="0.25">
      <c r="E104" s="62"/>
      <c r="G104" s="62"/>
      <c r="H104" s="57"/>
    </row>
    <row r="105" spans="5:8" ht="30" customHeight="1" x14ac:dyDescent="0.25">
      <c r="E105" s="62"/>
      <c r="G105" s="62"/>
      <c r="H105" s="57"/>
    </row>
    <row r="106" spans="5:8" ht="30" customHeight="1" x14ac:dyDescent="0.25">
      <c r="E106" s="62"/>
      <c r="G106" s="62"/>
      <c r="H106" s="57"/>
    </row>
    <row r="107" spans="5:8" ht="30" customHeight="1" x14ac:dyDescent="0.25">
      <c r="E107" s="62"/>
      <c r="G107" s="62"/>
      <c r="H107" s="57"/>
    </row>
    <row r="108" spans="5:8" ht="30" customHeight="1" x14ac:dyDescent="0.25">
      <c r="E108" s="62"/>
      <c r="G108" s="62"/>
      <c r="H108" s="57"/>
    </row>
    <row r="109" spans="5:8" ht="30" customHeight="1" x14ac:dyDescent="0.25">
      <c r="E109" s="62"/>
      <c r="G109" s="62"/>
      <c r="H109" s="57"/>
    </row>
    <row r="110" spans="5:8" ht="30" customHeight="1" x14ac:dyDescent="0.25">
      <c r="E110" s="62"/>
      <c r="G110" s="62"/>
      <c r="H110" s="57"/>
    </row>
    <row r="111" spans="5:8" ht="30" customHeight="1" x14ac:dyDescent="0.25">
      <c r="E111" s="62"/>
      <c r="G111" s="62"/>
      <c r="H111" s="57"/>
    </row>
    <row r="112" spans="5:8" ht="30" customHeight="1" x14ac:dyDescent="0.25">
      <c r="E112" s="62"/>
      <c r="G112" s="62"/>
      <c r="H112" s="57"/>
    </row>
    <row r="113" spans="5:8" ht="30" customHeight="1" x14ac:dyDescent="0.25">
      <c r="E113" s="62"/>
      <c r="G113" s="62"/>
      <c r="H113" s="57"/>
    </row>
    <row r="114" spans="5:8" ht="30" customHeight="1" x14ac:dyDescent="0.25">
      <c r="E114" s="62"/>
      <c r="G114" s="62"/>
      <c r="H114" s="57"/>
    </row>
    <row r="115" spans="5:8" ht="30" customHeight="1" x14ac:dyDescent="0.25">
      <c r="E115" s="62"/>
      <c r="G115" s="62"/>
      <c r="H115" s="57"/>
    </row>
    <row r="116" spans="5:8" ht="30" customHeight="1" x14ac:dyDescent="0.25">
      <c r="E116" s="62"/>
      <c r="G116" s="62"/>
      <c r="H116" s="57"/>
    </row>
    <row r="117" spans="5:8" ht="30" customHeight="1" x14ac:dyDescent="0.25">
      <c r="E117" s="62"/>
      <c r="G117" s="62"/>
      <c r="H117" s="57"/>
    </row>
    <row r="118" spans="5:8" ht="30" customHeight="1" x14ac:dyDescent="0.25">
      <c r="E118" s="62"/>
      <c r="G118" s="62"/>
      <c r="H118" s="57"/>
    </row>
    <row r="119" spans="5:8" ht="30" customHeight="1" x14ac:dyDescent="0.25">
      <c r="E119" s="62"/>
      <c r="G119" s="62"/>
      <c r="H119" s="57"/>
    </row>
    <row r="120" spans="5:8" ht="30" customHeight="1" x14ac:dyDescent="0.25">
      <c r="E120" s="62"/>
      <c r="G120" s="62"/>
      <c r="H120" s="57"/>
    </row>
    <row r="121" spans="5:8" ht="30" customHeight="1" x14ac:dyDescent="0.25">
      <c r="E121" s="62"/>
      <c r="G121" s="62"/>
      <c r="H121" s="57"/>
    </row>
    <row r="122" spans="5:8" ht="30" customHeight="1" x14ac:dyDescent="0.25">
      <c r="E122" s="62"/>
      <c r="G122" s="62"/>
      <c r="H122" s="57"/>
    </row>
    <row r="123" spans="5:8" ht="30" customHeight="1" x14ac:dyDescent="0.25">
      <c r="E123" s="62"/>
      <c r="G123" s="62"/>
      <c r="H123" s="57"/>
    </row>
    <row r="124" spans="5:8" ht="30" customHeight="1" x14ac:dyDescent="0.25">
      <c r="E124" s="62"/>
      <c r="G124" s="62"/>
      <c r="H124" s="57"/>
    </row>
    <row r="125" spans="5:8" ht="30" customHeight="1" x14ac:dyDescent="0.25">
      <c r="E125" s="62"/>
      <c r="G125" s="62"/>
      <c r="H125" s="57"/>
    </row>
    <row r="126" spans="5:8" ht="30" customHeight="1" x14ac:dyDescent="0.25">
      <c r="E126" s="62"/>
      <c r="G126" s="62"/>
      <c r="H126" s="57"/>
    </row>
    <row r="127" spans="5:8" ht="30" customHeight="1" x14ac:dyDescent="0.25">
      <c r="E127" s="62"/>
      <c r="G127" s="62"/>
      <c r="H127" s="57"/>
    </row>
    <row r="128" spans="5:8" ht="30" customHeight="1" x14ac:dyDescent="0.25">
      <c r="E128" s="62"/>
      <c r="G128" s="62"/>
      <c r="H128" s="57"/>
    </row>
    <row r="129" spans="5:8" ht="30" customHeight="1" x14ac:dyDescent="0.25">
      <c r="E129" s="62"/>
      <c r="G129" s="62"/>
      <c r="H129" s="57"/>
    </row>
    <row r="130" spans="5:8" ht="30" customHeight="1" x14ac:dyDescent="0.25">
      <c r="E130" s="62"/>
      <c r="G130" s="62"/>
      <c r="H130" s="57"/>
    </row>
    <row r="131" spans="5:8" ht="30" customHeight="1" x14ac:dyDescent="0.25">
      <c r="E131" s="62"/>
      <c r="G131" s="62"/>
      <c r="H131" s="57"/>
    </row>
    <row r="132" spans="5:8" ht="30" customHeight="1" x14ac:dyDescent="0.25">
      <c r="E132" s="62"/>
      <c r="G132" s="62"/>
      <c r="H132" s="57"/>
    </row>
    <row r="133" spans="5:8" ht="30" customHeight="1" x14ac:dyDescent="0.25">
      <c r="E133" s="62"/>
      <c r="G133" s="62"/>
      <c r="H133" s="57"/>
    </row>
    <row r="134" spans="5:8" ht="30" customHeight="1" x14ac:dyDescent="0.25">
      <c r="E134" s="62"/>
      <c r="G134" s="62"/>
      <c r="H134" s="57"/>
    </row>
    <row r="135" spans="5:8" ht="30" customHeight="1" x14ac:dyDescent="0.25">
      <c r="E135" s="62"/>
      <c r="G135" s="62"/>
      <c r="H135" s="57"/>
    </row>
    <row r="136" spans="5:8" ht="30" customHeight="1" x14ac:dyDescent="0.25">
      <c r="E136" s="62"/>
      <c r="G136" s="62"/>
      <c r="H136" s="57"/>
    </row>
    <row r="137" spans="5:8" ht="30" customHeight="1" x14ac:dyDescent="0.25">
      <c r="E137" s="62"/>
      <c r="G137" s="62"/>
      <c r="H137" s="57"/>
    </row>
    <row r="138" spans="5:8" ht="30" customHeight="1" x14ac:dyDescent="0.25">
      <c r="E138" s="62"/>
      <c r="G138" s="62"/>
      <c r="H138" s="57"/>
    </row>
    <row r="139" spans="5:8" ht="30" customHeight="1" x14ac:dyDescent="0.25">
      <c r="E139" s="62"/>
      <c r="G139" s="62"/>
      <c r="H139" s="57"/>
    </row>
    <row r="140" spans="5:8" ht="30" customHeight="1" x14ac:dyDescent="0.25">
      <c r="E140" s="62"/>
      <c r="G140" s="62"/>
      <c r="H140" s="57"/>
    </row>
    <row r="141" spans="5:8" ht="30" customHeight="1" x14ac:dyDescent="0.25">
      <c r="E141" s="62"/>
      <c r="G141" s="62"/>
      <c r="H141" s="57"/>
    </row>
    <row r="142" spans="5:8" ht="30" customHeight="1" x14ac:dyDescent="0.25">
      <c r="E142" s="62"/>
      <c r="G142" s="62"/>
      <c r="H142" s="57"/>
    </row>
    <row r="143" spans="5:8" ht="30" customHeight="1" x14ac:dyDescent="0.25">
      <c r="E143" s="62"/>
      <c r="G143" s="62"/>
      <c r="H143" s="57"/>
    </row>
    <row r="144" spans="5:8" ht="30" customHeight="1" x14ac:dyDescent="0.25">
      <c r="E144" s="62"/>
      <c r="G144" s="62"/>
      <c r="H144" s="57"/>
    </row>
    <row r="145" spans="5:8" ht="30" customHeight="1" x14ac:dyDescent="0.25">
      <c r="E145" s="62"/>
      <c r="G145" s="62"/>
      <c r="H145" s="57"/>
    </row>
    <row r="146" spans="5:8" ht="30" customHeight="1" x14ac:dyDescent="0.25">
      <c r="E146" s="62"/>
      <c r="G146" s="62"/>
      <c r="H146" s="57"/>
    </row>
    <row r="147" spans="5:8" ht="30" customHeight="1" x14ac:dyDescent="0.25">
      <c r="E147" s="62"/>
      <c r="G147" s="62"/>
      <c r="H147" s="57"/>
    </row>
    <row r="148" spans="5:8" ht="30" customHeight="1" x14ac:dyDescent="0.25">
      <c r="E148" s="62"/>
      <c r="G148" s="62"/>
      <c r="H148" s="57"/>
    </row>
    <row r="149" spans="5:8" ht="30" customHeight="1" x14ac:dyDescent="0.25">
      <c r="E149" s="62"/>
      <c r="G149" s="62"/>
      <c r="H149" s="57"/>
    </row>
    <row r="150" spans="5:8" ht="30" customHeight="1" x14ac:dyDescent="0.25">
      <c r="E150" s="62"/>
      <c r="G150" s="62"/>
      <c r="H150" s="57"/>
    </row>
    <row r="151" spans="5:8" ht="30" customHeight="1" x14ac:dyDescent="0.25">
      <c r="E151" s="62"/>
      <c r="G151" s="62"/>
      <c r="H151" s="57"/>
    </row>
    <row r="152" spans="5:8" ht="30" customHeight="1" x14ac:dyDescent="0.25">
      <c r="E152" s="62"/>
      <c r="G152" s="62"/>
      <c r="H152" s="57"/>
    </row>
    <row r="153" spans="5:8" ht="30" customHeight="1" x14ac:dyDescent="0.25">
      <c r="E153" s="62"/>
      <c r="G153" s="62"/>
      <c r="H153" s="57"/>
    </row>
    <row r="154" spans="5:8" ht="30" customHeight="1" x14ac:dyDescent="0.25">
      <c r="E154" s="62"/>
      <c r="G154" s="62"/>
      <c r="H154" s="57"/>
    </row>
    <row r="155" spans="5:8" ht="30" customHeight="1" x14ac:dyDescent="0.25">
      <c r="E155" s="62"/>
      <c r="G155" s="62"/>
      <c r="H155" s="57"/>
    </row>
    <row r="156" spans="5:8" ht="30" customHeight="1" x14ac:dyDescent="0.25">
      <c r="E156" s="62"/>
      <c r="G156" s="62"/>
      <c r="H156" s="57"/>
    </row>
    <row r="157" spans="5:8" ht="30" customHeight="1" x14ac:dyDescent="0.25">
      <c r="E157" s="62"/>
      <c r="G157" s="62"/>
      <c r="H157" s="57"/>
    </row>
    <row r="158" spans="5:8" ht="30" customHeight="1" x14ac:dyDescent="0.25">
      <c r="E158" s="62"/>
      <c r="G158" s="62"/>
      <c r="H158" s="57"/>
    </row>
    <row r="159" spans="5:8" ht="30" customHeight="1" x14ac:dyDescent="0.25">
      <c r="E159" s="62"/>
      <c r="G159" s="62"/>
      <c r="H159" s="57"/>
    </row>
    <row r="160" spans="5:8" ht="30" customHeight="1" x14ac:dyDescent="0.25">
      <c r="E160" s="62"/>
      <c r="G160" s="62"/>
      <c r="H160" s="57"/>
    </row>
    <row r="161" spans="5:8" ht="30" customHeight="1" x14ac:dyDescent="0.25">
      <c r="E161" s="62"/>
      <c r="G161" s="62"/>
      <c r="H161" s="57"/>
    </row>
    <row r="162" spans="5:8" ht="30" customHeight="1" x14ac:dyDescent="0.25">
      <c r="E162" s="62"/>
      <c r="G162" s="62"/>
      <c r="H162" s="57"/>
    </row>
    <row r="163" spans="5:8" ht="30" customHeight="1" x14ac:dyDescent="0.25">
      <c r="E163" s="62"/>
      <c r="G163" s="62"/>
      <c r="H163" s="57"/>
    </row>
    <row r="164" spans="5:8" ht="30" customHeight="1" x14ac:dyDescent="0.25">
      <c r="E164" s="62"/>
      <c r="G164" s="62"/>
      <c r="H164" s="57"/>
    </row>
    <row r="165" spans="5:8" ht="30" customHeight="1" x14ac:dyDescent="0.25">
      <c r="E165" s="62"/>
      <c r="G165" s="62"/>
      <c r="H165" s="57"/>
    </row>
    <row r="166" spans="5:8" ht="30" customHeight="1" x14ac:dyDescent="0.25">
      <c r="E166" s="62"/>
      <c r="G166" s="62"/>
      <c r="H166" s="57"/>
    </row>
    <row r="167" spans="5:8" ht="30" customHeight="1" x14ac:dyDescent="0.25">
      <c r="E167" s="62"/>
      <c r="G167" s="62"/>
      <c r="H167" s="57"/>
    </row>
    <row r="168" spans="5:8" ht="30" customHeight="1" x14ac:dyDescent="0.25">
      <c r="E168" s="62"/>
      <c r="G168" s="62"/>
      <c r="H168" s="57"/>
    </row>
    <row r="169" spans="5:8" ht="30" customHeight="1" x14ac:dyDescent="0.25">
      <c r="E169" s="62"/>
      <c r="G169" s="62"/>
      <c r="H169" s="57"/>
    </row>
    <row r="170" spans="5:8" ht="30" customHeight="1" x14ac:dyDescent="0.25">
      <c r="E170" s="62"/>
      <c r="G170" s="62"/>
      <c r="H170" s="57"/>
    </row>
    <row r="171" spans="5:8" ht="30" customHeight="1" x14ac:dyDescent="0.25">
      <c r="E171" s="62"/>
      <c r="G171" s="62"/>
      <c r="H171" s="57"/>
    </row>
    <row r="172" spans="5:8" ht="30" customHeight="1" x14ac:dyDescent="0.25">
      <c r="E172" s="62"/>
      <c r="G172" s="62"/>
      <c r="H172" s="57"/>
    </row>
    <row r="173" spans="5:8" ht="30" customHeight="1" x14ac:dyDescent="0.25">
      <c r="E173" s="62"/>
      <c r="G173" s="62"/>
      <c r="H173" s="57"/>
    </row>
    <row r="174" spans="5:8" ht="30" customHeight="1" x14ac:dyDescent="0.25">
      <c r="E174" s="62"/>
      <c r="G174" s="62"/>
      <c r="H174" s="57"/>
    </row>
    <row r="175" spans="5:8" ht="30" customHeight="1" x14ac:dyDescent="0.25">
      <c r="E175" s="62"/>
      <c r="G175" s="62"/>
      <c r="H175" s="57"/>
    </row>
    <row r="176" spans="5:8" ht="30" customHeight="1" x14ac:dyDescent="0.25">
      <c r="E176" s="62"/>
      <c r="G176" s="62"/>
      <c r="H176" s="57"/>
    </row>
    <row r="177" spans="5:8" ht="30" customHeight="1" x14ac:dyDescent="0.25">
      <c r="E177" s="62"/>
      <c r="G177" s="62"/>
      <c r="H177" s="57"/>
    </row>
    <row r="178" spans="5:8" ht="30" customHeight="1" x14ac:dyDescent="0.25">
      <c r="E178" s="62"/>
      <c r="G178" s="62"/>
      <c r="H178" s="57"/>
    </row>
    <row r="179" spans="5:8" ht="30" customHeight="1" x14ac:dyDescent="0.25">
      <c r="E179" s="62"/>
      <c r="G179" s="62"/>
      <c r="H179" s="57"/>
    </row>
    <row r="180" spans="5:8" ht="30" customHeight="1" x14ac:dyDescent="0.25">
      <c r="E180" s="62"/>
      <c r="G180" s="62"/>
      <c r="H180" s="57"/>
    </row>
    <row r="181" spans="5:8" ht="30" customHeight="1" x14ac:dyDescent="0.25">
      <c r="E181" s="62"/>
      <c r="G181" s="62"/>
      <c r="H181" s="57"/>
    </row>
    <row r="182" spans="5:8" ht="30" customHeight="1" x14ac:dyDescent="0.25">
      <c r="E182" s="62"/>
      <c r="G182" s="62"/>
      <c r="H182" s="57"/>
    </row>
    <row r="183" spans="5:8" ht="30" customHeight="1" x14ac:dyDescent="0.25">
      <c r="E183" s="62"/>
      <c r="G183" s="62"/>
      <c r="H183" s="57"/>
    </row>
    <row r="184" spans="5:8" ht="30" customHeight="1" x14ac:dyDescent="0.25">
      <c r="E184" s="62"/>
      <c r="G184" s="62"/>
      <c r="H184" s="57"/>
    </row>
    <row r="185" spans="5:8" ht="30" customHeight="1" x14ac:dyDescent="0.25">
      <c r="E185" s="62"/>
      <c r="G185" s="62"/>
      <c r="H185" s="57"/>
    </row>
    <row r="186" spans="5:8" ht="30" customHeight="1" x14ac:dyDescent="0.25">
      <c r="E186" s="62"/>
      <c r="G186" s="62"/>
      <c r="H186" s="57"/>
    </row>
    <row r="187" spans="5:8" ht="30" customHeight="1" x14ac:dyDescent="0.25">
      <c r="E187" s="62"/>
      <c r="G187" s="62"/>
      <c r="H187" s="57"/>
    </row>
    <row r="188" spans="5:8" ht="30" customHeight="1" x14ac:dyDescent="0.25">
      <c r="E188" s="62"/>
      <c r="G188" s="62"/>
      <c r="H188" s="57"/>
    </row>
    <row r="189" spans="5:8" ht="30" customHeight="1" x14ac:dyDescent="0.25">
      <c r="E189" s="62"/>
      <c r="G189" s="62"/>
      <c r="H189" s="57"/>
    </row>
    <row r="190" spans="5:8" ht="30" customHeight="1" x14ac:dyDescent="0.25">
      <c r="E190" s="62"/>
      <c r="G190" s="62"/>
      <c r="H190" s="57"/>
    </row>
    <row r="191" spans="5:8" ht="30" customHeight="1" x14ac:dyDescent="0.25">
      <c r="E191" s="62"/>
      <c r="G191" s="62"/>
      <c r="H191" s="57"/>
    </row>
    <row r="192" spans="5:8" ht="30" customHeight="1" x14ac:dyDescent="0.25">
      <c r="E192" s="62"/>
      <c r="G192" s="62"/>
      <c r="H192" s="57"/>
    </row>
    <row r="193" spans="5:8" ht="30" customHeight="1" x14ac:dyDescent="0.25">
      <c r="E193" s="62"/>
      <c r="G193" s="62"/>
      <c r="H193" s="57"/>
    </row>
    <row r="194" spans="5:8" ht="30" customHeight="1" x14ac:dyDescent="0.25">
      <c r="E194" s="62"/>
      <c r="G194" s="62"/>
      <c r="H194" s="57"/>
    </row>
    <row r="195" spans="5:8" ht="30" customHeight="1" x14ac:dyDescent="0.25">
      <c r="E195" s="62"/>
      <c r="G195" s="62"/>
      <c r="H195" s="57"/>
    </row>
    <row r="196" spans="5:8" ht="30" customHeight="1" x14ac:dyDescent="0.25">
      <c r="E196" s="62"/>
      <c r="G196" s="62"/>
      <c r="H196" s="57"/>
    </row>
    <row r="197" spans="5:8" ht="30" customHeight="1" x14ac:dyDescent="0.25">
      <c r="E197" s="62"/>
      <c r="G197" s="62"/>
      <c r="H197" s="57"/>
    </row>
    <row r="198" spans="5:8" ht="30" customHeight="1" x14ac:dyDescent="0.25">
      <c r="E198" s="62"/>
      <c r="G198" s="62"/>
      <c r="H198" s="57"/>
    </row>
    <row r="199" spans="5:8" ht="30" customHeight="1" x14ac:dyDescent="0.25">
      <c r="E199" s="62"/>
      <c r="G199" s="62"/>
      <c r="H199" s="57"/>
    </row>
    <row r="200" spans="5:8" ht="30" customHeight="1" x14ac:dyDescent="0.25">
      <c r="E200" s="62"/>
      <c r="G200" s="62"/>
      <c r="H200" s="57"/>
    </row>
    <row r="201" spans="5:8" ht="30" customHeight="1" x14ac:dyDescent="0.25">
      <c r="E201" s="62"/>
      <c r="G201" s="62"/>
      <c r="H201" s="57"/>
    </row>
    <row r="202" spans="5:8" ht="30" customHeight="1" x14ac:dyDescent="0.25">
      <c r="E202" s="62"/>
      <c r="G202" s="62"/>
      <c r="H202" s="57"/>
    </row>
    <row r="203" spans="5:8" ht="30" customHeight="1" x14ac:dyDescent="0.25">
      <c r="E203" s="62"/>
      <c r="G203" s="62"/>
      <c r="H203" s="57"/>
    </row>
    <row r="204" spans="5:8" ht="30" customHeight="1" x14ac:dyDescent="0.25">
      <c r="E204" s="62"/>
      <c r="G204" s="62"/>
      <c r="H204" s="57"/>
    </row>
    <row r="205" spans="5:8" ht="30" customHeight="1" x14ac:dyDescent="0.25">
      <c r="E205" s="62"/>
      <c r="G205" s="62"/>
      <c r="H205" s="57"/>
    </row>
    <row r="206" spans="5:8" ht="30" customHeight="1" x14ac:dyDescent="0.25">
      <c r="E206" s="62"/>
      <c r="G206" s="62"/>
      <c r="H206" s="57"/>
    </row>
    <row r="207" spans="5:8" ht="30" customHeight="1" x14ac:dyDescent="0.25">
      <c r="E207" s="62"/>
      <c r="G207" s="62"/>
      <c r="H207" s="57"/>
    </row>
    <row r="208" spans="5:8" ht="30" customHeight="1" x14ac:dyDescent="0.25">
      <c r="E208" s="62"/>
      <c r="G208" s="62"/>
      <c r="H208" s="57"/>
    </row>
    <row r="209" spans="5:8" ht="30" customHeight="1" x14ac:dyDescent="0.25">
      <c r="E209" s="62"/>
      <c r="G209" s="62"/>
      <c r="H209" s="57"/>
    </row>
    <row r="210" spans="5:8" ht="30" customHeight="1" x14ac:dyDescent="0.25">
      <c r="E210" s="62"/>
      <c r="G210" s="62"/>
      <c r="H210" s="57"/>
    </row>
    <row r="211" spans="5:8" ht="30" customHeight="1" x14ac:dyDescent="0.25">
      <c r="E211" s="62"/>
      <c r="G211" s="62"/>
      <c r="H211" s="57"/>
    </row>
    <row r="212" spans="5:8" ht="30" customHeight="1" x14ac:dyDescent="0.25">
      <c r="E212" s="62"/>
      <c r="G212" s="62"/>
      <c r="H212" s="57"/>
    </row>
    <row r="213" spans="5:8" ht="30" customHeight="1" x14ac:dyDescent="0.25">
      <c r="E213" s="62"/>
      <c r="G213" s="62"/>
      <c r="H213" s="57"/>
    </row>
    <row r="214" spans="5:8" ht="30" customHeight="1" x14ac:dyDescent="0.25">
      <c r="E214" s="62"/>
      <c r="G214" s="62"/>
      <c r="H214" s="57"/>
    </row>
    <row r="215" spans="5:8" ht="30" customHeight="1" x14ac:dyDescent="0.25">
      <c r="E215" s="62"/>
      <c r="G215" s="62"/>
      <c r="H215" s="57"/>
    </row>
    <row r="216" spans="5:8" ht="30" customHeight="1" x14ac:dyDescent="0.25">
      <c r="E216" s="62"/>
      <c r="G216" s="62"/>
      <c r="H216" s="57"/>
    </row>
    <row r="217" spans="5:8" ht="30" customHeight="1" x14ac:dyDescent="0.25">
      <c r="E217" s="62"/>
      <c r="G217" s="62"/>
      <c r="H217" s="57"/>
    </row>
    <row r="218" spans="5:8" ht="30" customHeight="1" x14ac:dyDescent="0.25">
      <c r="E218" s="62"/>
      <c r="G218" s="62"/>
      <c r="H218" s="57"/>
    </row>
    <row r="219" spans="5:8" ht="30" customHeight="1" x14ac:dyDescent="0.25">
      <c r="E219" s="62"/>
      <c r="G219" s="62"/>
      <c r="H219" s="57"/>
    </row>
    <row r="220" spans="5:8" ht="30" customHeight="1" x14ac:dyDescent="0.25">
      <c r="E220" s="62"/>
      <c r="G220" s="62"/>
      <c r="H220" s="57"/>
    </row>
    <row r="221" spans="5:8" ht="30" customHeight="1" x14ac:dyDescent="0.25">
      <c r="E221" s="62"/>
      <c r="G221" s="62"/>
      <c r="H221" s="57"/>
    </row>
    <row r="222" spans="5:8" ht="30" customHeight="1" x14ac:dyDescent="0.25">
      <c r="E222" s="62"/>
      <c r="G222" s="62"/>
      <c r="H222" s="57"/>
    </row>
    <row r="223" spans="5:8" ht="30" customHeight="1" x14ac:dyDescent="0.25">
      <c r="E223" s="62"/>
      <c r="G223" s="62"/>
      <c r="H223" s="57"/>
    </row>
    <row r="224" spans="5:8" ht="30" customHeight="1" x14ac:dyDescent="0.25">
      <c r="E224" s="62"/>
      <c r="G224" s="62"/>
      <c r="H224" s="57"/>
    </row>
    <row r="225" spans="5:8" ht="30" customHeight="1" x14ac:dyDescent="0.25">
      <c r="E225" s="62"/>
      <c r="G225" s="62"/>
      <c r="H225" s="57"/>
    </row>
    <row r="226" spans="5:8" ht="30" customHeight="1" x14ac:dyDescent="0.25">
      <c r="E226" s="62"/>
      <c r="G226" s="62"/>
      <c r="H226" s="57"/>
    </row>
    <row r="227" spans="5:8" ht="30" customHeight="1" x14ac:dyDescent="0.25">
      <c r="E227" s="62"/>
      <c r="G227" s="62"/>
      <c r="H227" s="57"/>
    </row>
    <row r="228" spans="5:8" ht="30" customHeight="1" x14ac:dyDescent="0.25">
      <c r="E228" s="62"/>
      <c r="G228" s="62"/>
      <c r="H228" s="57"/>
    </row>
    <row r="229" spans="5:8" ht="30" customHeight="1" x14ac:dyDescent="0.25">
      <c r="E229" s="62"/>
      <c r="G229" s="62"/>
      <c r="H229" s="57"/>
    </row>
    <row r="230" spans="5:8" ht="30" customHeight="1" x14ac:dyDescent="0.25">
      <c r="E230" s="62"/>
      <c r="G230" s="62"/>
      <c r="H230" s="57"/>
    </row>
    <row r="231" spans="5:8" ht="30" customHeight="1" x14ac:dyDescent="0.25">
      <c r="E231" s="62"/>
      <c r="G231" s="62"/>
      <c r="H231" s="57"/>
    </row>
    <row r="232" spans="5:8" ht="30" customHeight="1" x14ac:dyDescent="0.25">
      <c r="E232" s="62"/>
      <c r="G232" s="62"/>
      <c r="H232" s="57"/>
    </row>
    <row r="233" spans="5:8" ht="30" customHeight="1" x14ac:dyDescent="0.25">
      <c r="E233" s="62"/>
      <c r="G233" s="62"/>
      <c r="H233" s="57"/>
    </row>
    <row r="234" spans="5:8" ht="30" customHeight="1" x14ac:dyDescent="0.25">
      <c r="E234" s="62"/>
      <c r="G234" s="62"/>
      <c r="H234" s="57"/>
    </row>
    <row r="235" spans="5:8" ht="30" customHeight="1" x14ac:dyDescent="0.25">
      <c r="E235" s="62"/>
      <c r="G235" s="62"/>
      <c r="H235" s="57"/>
    </row>
    <row r="236" spans="5:8" ht="30" customHeight="1" x14ac:dyDescent="0.25">
      <c r="E236" s="62"/>
      <c r="G236" s="62"/>
      <c r="H236" s="57"/>
    </row>
    <row r="237" spans="5:8" ht="30" customHeight="1" x14ac:dyDescent="0.25">
      <c r="E237" s="62"/>
      <c r="G237" s="62"/>
      <c r="H237" s="57"/>
    </row>
    <row r="238" spans="5:8" ht="30" customHeight="1" x14ac:dyDescent="0.25">
      <c r="E238" s="62"/>
      <c r="G238" s="62"/>
      <c r="H238" s="57"/>
    </row>
    <row r="239" spans="5:8" ht="30" customHeight="1" x14ac:dyDescent="0.25">
      <c r="E239" s="62"/>
      <c r="G239" s="62"/>
      <c r="H239" s="57"/>
    </row>
    <row r="240" spans="5:8" ht="30" customHeight="1" x14ac:dyDescent="0.25">
      <c r="E240" s="62"/>
      <c r="G240" s="62"/>
      <c r="H240" s="57"/>
    </row>
    <row r="241" spans="5:8" ht="30" customHeight="1" x14ac:dyDescent="0.25">
      <c r="E241" s="62"/>
      <c r="G241" s="62"/>
      <c r="H241" s="57"/>
    </row>
  </sheetData>
  <mergeCells count="17">
    <mergeCell ref="A9:D9"/>
    <mergeCell ref="A2:D2"/>
    <mergeCell ref="A3:D3"/>
    <mergeCell ref="G10:H10"/>
    <mergeCell ref="E10:F10"/>
    <mergeCell ref="E3:F3"/>
    <mergeCell ref="G3:H3"/>
    <mergeCell ref="G2:H2"/>
    <mergeCell ref="E2:F2"/>
    <mergeCell ref="G9:H9"/>
    <mergeCell ref="I2:J2"/>
    <mergeCell ref="I3:J3"/>
    <mergeCell ref="I10:J10"/>
    <mergeCell ref="K3:L3"/>
    <mergeCell ref="K10:L10"/>
    <mergeCell ref="K2:L2"/>
    <mergeCell ref="K9:L9"/>
  </mergeCells>
  <dataValidations count="2">
    <dataValidation allowBlank="1" showErrorMessage="1" sqref="E2:E3 I2:I3 G2:G3 K2:K3" xr:uid="{00000000-0002-0000-0000-000000000000}"/>
    <dataValidation allowBlank="1" showInputMessage="1" showErrorMessage="1" prompt="Total costs are automatically calculated in cells at right" sqref="A9:D9" xr:uid="{00000000-0002-0000-0000-00000D000000}"/>
  </dataValidations>
  <printOptions horizontalCentered="1"/>
  <pageMargins left="0.4" right="0.4" top="0.4" bottom="0.4" header="0.3" footer="0.3"/>
  <pageSetup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427E780AE2C4E86F33846C2694D3B" ma:contentTypeVersion="10" ma:contentTypeDescription="Create a new document." ma:contentTypeScope="" ma:versionID="87649fd0f600f2085c1715e08885516b">
  <xsd:schema xmlns:xsd="http://www.w3.org/2001/XMLSchema" xmlns:xs="http://www.w3.org/2001/XMLSchema" xmlns:p="http://schemas.microsoft.com/office/2006/metadata/properties" xmlns:ns3="b596b25d-09aa-44c5-b5aa-4577165f00bf" xmlns:ns4="956e715d-4ff5-4c89-ab5d-cca70bfcaa9f" targetNamespace="http://schemas.microsoft.com/office/2006/metadata/properties" ma:root="true" ma:fieldsID="818c6717390d783f8bc1a3310260ef19" ns3:_="" ns4:_="">
    <xsd:import namespace="b596b25d-09aa-44c5-b5aa-4577165f00bf"/>
    <xsd:import namespace="956e715d-4ff5-4c89-ab5d-cca70bfcaa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6b25d-09aa-44c5-b5aa-4577165f0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e715d-4ff5-4c89-ab5d-cca70bfcaa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C82A0-5A6C-47C2-897B-CFA243617E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A57C2-C758-4075-93D5-D24974F19353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56e715d-4ff5-4c89-ab5d-cca70bfcaa9f"/>
    <ds:schemaRef ds:uri="b596b25d-09aa-44c5-b5aa-4577165f00b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CAAE1E-2201-4469-AC98-623982F50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6b25d-09aa-44c5-b5aa-4577165f00bf"/>
    <ds:schemaRef ds:uri="956e715d-4ff5-4c89-ab5d-cca70bfca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Tab</vt:lpstr>
      <vt:lpstr>Line Items</vt:lpstr>
      <vt:lpstr>'Line Items'!Print_Titles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2021-04-15T14:09:58Z</dcterms:created>
  <dcterms:modified xsi:type="dcterms:W3CDTF">2025-08-20T12:42:11Z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0x01010007E427E780AE2C4E86F33846C2694D3B</vt:lpwstr>
  </property>
</Properties>
</file>